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ui Assis\Desktop\WEB\rassis_WEBSITE\artigos\"/>
    </mc:Choice>
  </mc:AlternateContent>
  <bookViews>
    <workbookView xWindow="480" yWindow="120" windowWidth="18192" windowHeight="9240"/>
  </bookViews>
  <sheets>
    <sheet name="Acolhimento" sheetId="1" r:id="rId1"/>
    <sheet name="Dados e resultados" sheetId="2" r:id="rId2"/>
    <sheet name="Exemplos" sheetId="5" r:id="rId3"/>
  </sheets>
  <calcPr calcId="152511"/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B10" i="2" s="1"/>
  <c r="D11" i="2"/>
  <c r="B11" i="2" s="1"/>
  <c r="D12" i="2"/>
  <c r="B12" i="2" s="1"/>
  <c r="D13" i="2"/>
  <c r="B13" i="2" s="1"/>
  <c r="D14" i="2"/>
  <c r="B14" i="2" s="1"/>
  <c r="D15" i="2"/>
  <c r="B15" i="2" s="1"/>
  <c r="D16" i="2"/>
  <c r="B16" i="2" s="1"/>
  <c r="D17" i="2"/>
  <c r="B17" i="2" s="1"/>
  <c r="D18" i="2"/>
  <c r="B18" i="2" s="1"/>
  <c r="D19" i="2"/>
  <c r="B19" i="2" s="1"/>
  <c r="D20" i="2"/>
  <c r="B20" i="2" s="1"/>
  <c r="D21" i="2"/>
  <c r="B21" i="2" s="1"/>
  <c r="D22" i="2"/>
  <c r="B22" i="2" s="1"/>
  <c r="D23" i="2"/>
  <c r="B23" i="2" s="1"/>
  <c r="D24" i="2"/>
  <c r="B24" i="2" s="1"/>
  <c r="D5" i="2"/>
  <c r="B5" i="2" s="1"/>
  <c r="B6" i="2"/>
  <c r="B7" i="2"/>
  <c r="B8" i="2"/>
  <c r="B9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Q104" i="2"/>
  <c r="T104" i="2" s="1"/>
  <c r="Q103" i="2"/>
  <c r="S103" i="2" s="1"/>
  <c r="T103" i="2"/>
  <c r="Q102" i="2"/>
  <c r="R102" i="2" s="1"/>
  <c r="Q101" i="2"/>
  <c r="T101" i="2" s="1"/>
  <c r="Q100" i="2"/>
  <c r="T100" i="2" s="1"/>
  <c r="Q99" i="2"/>
  <c r="T99" i="2" s="1"/>
  <c r="Q98" i="2"/>
  <c r="T98" i="2" s="1"/>
  <c r="Q97" i="2"/>
  <c r="T97" i="2" s="1"/>
  <c r="Q96" i="2"/>
  <c r="T96" i="2" s="1"/>
  <c r="Q95" i="2"/>
  <c r="T95" i="2" s="1"/>
  <c r="Q94" i="2"/>
  <c r="T94" i="2" s="1"/>
  <c r="Q93" i="2"/>
  <c r="T93" i="2" s="1"/>
  <c r="Q92" i="2"/>
  <c r="T92" i="2" s="1"/>
  <c r="Q91" i="2"/>
  <c r="S91" i="2" s="1"/>
  <c r="Q90" i="2"/>
  <c r="R90" i="2" s="1"/>
  <c r="Q89" i="2"/>
  <c r="T89" i="2" s="1"/>
  <c r="Q88" i="2"/>
  <c r="T88" i="2" s="1"/>
  <c r="Q87" i="2"/>
  <c r="S87" i="2" s="1"/>
  <c r="Q86" i="2"/>
  <c r="R86" i="2" s="1"/>
  <c r="Q85" i="2"/>
  <c r="T85" i="2" s="1"/>
  <c r="Q84" i="2"/>
  <c r="T84" i="2" s="1"/>
  <c r="Q83" i="2"/>
  <c r="T83" i="2" s="1"/>
  <c r="Q82" i="2"/>
  <c r="T82" i="2" s="1"/>
  <c r="Q81" i="2"/>
  <c r="T81" i="2" s="1"/>
  <c r="Q80" i="2"/>
  <c r="T80" i="2" s="1"/>
  <c r="Q79" i="2"/>
  <c r="S79" i="2" s="1"/>
  <c r="Q78" i="2"/>
  <c r="R78" i="2" s="1"/>
  <c r="Q77" i="2"/>
  <c r="T77" i="2" s="1"/>
  <c r="Q76" i="2"/>
  <c r="T76" i="2" s="1"/>
  <c r="Q75" i="2"/>
  <c r="S75" i="2" s="1"/>
  <c r="Q74" i="2"/>
  <c r="R74" i="2" s="1"/>
  <c r="Q73" i="2"/>
  <c r="T73" i="2" s="1"/>
  <c r="Q72" i="2"/>
  <c r="T72" i="2" s="1"/>
  <c r="Q71" i="2"/>
  <c r="S71" i="2" s="1"/>
  <c r="Q70" i="2"/>
  <c r="R70" i="2" s="1"/>
  <c r="Q69" i="2"/>
  <c r="T69" i="2" s="1"/>
  <c r="Q68" i="2"/>
  <c r="T68" i="2" s="1"/>
  <c r="Q67" i="2"/>
  <c r="T67" i="2" s="1"/>
  <c r="Q66" i="2"/>
  <c r="T66" i="2" s="1"/>
  <c r="Q65" i="2"/>
  <c r="T65" i="2" s="1"/>
  <c r="Q64" i="2"/>
  <c r="T64" i="2" s="1"/>
  <c r="Q63" i="2"/>
  <c r="S63" i="2" s="1"/>
  <c r="Q62" i="2"/>
  <c r="R62" i="2" s="1"/>
  <c r="Q61" i="2"/>
  <c r="T61" i="2" s="1"/>
  <c r="Q60" i="2"/>
  <c r="T60" i="2" s="1"/>
  <c r="Q59" i="2"/>
  <c r="R59" i="2" s="1"/>
  <c r="Q58" i="2"/>
  <c r="R58" i="2" s="1"/>
  <c r="Q57" i="2"/>
  <c r="T57" i="2" s="1"/>
  <c r="Q56" i="2"/>
  <c r="T56" i="2" s="1"/>
  <c r="Q55" i="2"/>
  <c r="S55" i="2" s="1"/>
  <c r="Q54" i="2"/>
  <c r="R54" i="2" s="1"/>
  <c r="Q53" i="2"/>
  <c r="T53" i="2" s="1"/>
  <c r="Q52" i="2"/>
  <c r="R52" i="2" s="1"/>
  <c r="Q51" i="2"/>
  <c r="T51" i="2" s="1"/>
  <c r="Q50" i="2"/>
  <c r="R50" i="2" s="1"/>
  <c r="Q49" i="2"/>
  <c r="T49" i="2" s="1"/>
  <c r="Q48" i="2"/>
  <c r="R48" i="2" s="1"/>
  <c r="Q47" i="2"/>
  <c r="T47" i="2" s="1"/>
  <c r="Q46" i="2"/>
  <c r="R46" i="2" s="1"/>
  <c r="Q45" i="2"/>
  <c r="T45" i="2" s="1"/>
  <c r="Q44" i="2"/>
  <c r="R44" i="2" s="1"/>
  <c r="Q43" i="2"/>
  <c r="T43" i="2" s="1"/>
  <c r="Q42" i="2"/>
  <c r="R42" i="2" s="1"/>
  <c r="Q41" i="2"/>
  <c r="T41" i="2" s="1"/>
  <c r="Q40" i="2"/>
  <c r="S40" i="2" s="1"/>
  <c r="Q39" i="2"/>
  <c r="R39" i="2" s="1"/>
  <c r="Q38" i="2"/>
  <c r="T38" i="2" s="1"/>
  <c r="Q37" i="2"/>
  <c r="T37" i="2" s="1"/>
  <c r="Q36" i="2"/>
  <c r="R36" i="2" s="1"/>
  <c r="Q35" i="2"/>
  <c r="T35" i="2" s="1"/>
  <c r="Q34" i="2"/>
  <c r="T34" i="2" s="1"/>
  <c r="Q33" i="2"/>
  <c r="T33" i="2" s="1"/>
  <c r="Q32" i="2"/>
  <c r="T32" i="2" s="1"/>
  <c r="Q31" i="2"/>
  <c r="T31" i="2" s="1"/>
  <c r="Q30" i="2"/>
  <c r="T30" i="2" s="1"/>
  <c r="Q29" i="2"/>
  <c r="T29" i="2" s="1"/>
  <c r="Q28" i="2"/>
  <c r="R28" i="2" s="1"/>
  <c r="Q25" i="2"/>
  <c r="S25" i="2" s="1"/>
  <c r="Q26" i="2"/>
  <c r="S26" i="2" s="1"/>
  <c r="Q27" i="2"/>
  <c r="S27" i="2" s="1"/>
  <c r="I8" i="2"/>
  <c r="G13" i="2"/>
  <c r="T26" i="2" l="1"/>
  <c r="S28" i="2"/>
  <c r="T71" i="2"/>
  <c r="T78" i="2"/>
  <c r="S99" i="2"/>
  <c r="S32" i="2"/>
  <c r="R55" i="2"/>
  <c r="T70" i="2"/>
  <c r="T91" i="2"/>
  <c r="R94" i="2"/>
  <c r="T28" i="2"/>
  <c r="R31" i="2"/>
  <c r="T55" i="2"/>
  <c r="T62" i="2"/>
  <c r="R71" i="2"/>
  <c r="R79" i="2"/>
  <c r="S95" i="2"/>
  <c r="R98" i="2"/>
  <c r="T54" i="2"/>
  <c r="R91" i="2"/>
  <c r="R63" i="2"/>
  <c r="R32" i="2"/>
  <c r="T40" i="2"/>
  <c r="T63" i="2"/>
  <c r="R66" i="2"/>
  <c r="S83" i="2"/>
  <c r="T90" i="2"/>
  <c r="R99" i="2"/>
  <c r="R103" i="2"/>
  <c r="T39" i="2"/>
  <c r="R41" i="2"/>
  <c r="S67" i="2"/>
  <c r="T79" i="2"/>
  <c r="R82" i="2"/>
  <c r="T102" i="2"/>
  <c r="R35" i="2"/>
  <c r="S36" i="2"/>
  <c r="R40" i="2"/>
  <c r="S59" i="2"/>
  <c r="T36" i="2"/>
  <c r="S49" i="2"/>
  <c r="T58" i="2"/>
  <c r="T59" i="2"/>
  <c r="R67" i="2"/>
  <c r="T74" i="2"/>
  <c r="T75" i="2"/>
  <c r="R83" i="2"/>
  <c r="R84" i="2"/>
  <c r="T86" i="2"/>
  <c r="T87" i="2"/>
  <c r="R95" i="2"/>
  <c r="R75" i="2"/>
  <c r="R87" i="2"/>
  <c r="S101" i="2"/>
  <c r="S30" i="2"/>
  <c r="R33" i="2"/>
  <c r="S38" i="2"/>
  <c r="S43" i="2"/>
  <c r="S45" i="2"/>
  <c r="S47" i="2"/>
  <c r="S57" i="2"/>
  <c r="S61" i="2"/>
  <c r="R64" i="2"/>
  <c r="S69" i="2"/>
  <c r="S73" i="2"/>
  <c r="R76" i="2"/>
  <c r="S81" i="2"/>
  <c r="S89" i="2"/>
  <c r="R92" i="2"/>
  <c r="R96" i="2"/>
  <c r="S97" i="2"/>
  <c r="R104" i="2"/>
  <c r="R29" i="2"/>
  <c r="S34" i="2"/>
  <c r="R37" i="2"/>
  <c r="S51" i="2"/>
  <c r="S53" i="2"/>
  <c r="R56" i="2"/>
  <c r="R60" i="2"/>
  <c r="S65" i="2"/>
  <c r="R68" i="2"/>
  <c r="R72" i="2"/>
  <c r="S77" i="2"/>
  <c r="R80" i="2"/>
  <c r="S85" i="2"/>
  <c r="R88" i="2"/>
  <c r="S93" i="2"/>
  <c r="R100" i="2"/>
  <c r="R25" i="2"/>
  <c r="R27" i="2"/>
  <c r="R30" i="2"/>
  <c r="R34" i="2"/>
  <c r="R38" i="2"/>
  <c r="R43" i="2"/>
  <c r="R45" i="2"/>
  <c r="R47" i="2"/>
  <c r="R49" i="2"/>
  <c r="R51" i="2"/>
  <c r="R53" i="2"/>
  <c r="R57" i="2"/>
  <c r="R61" i="2"/>
  <c r="R65" i="2"/>
  <c r="R69" i="2"/>
  <c r="R73" i="2"/>
  <c r="R77" i="2"/>
  <c r="R81" i="2"/>
  <c r="R85" i="2"/>
  <c r="R89" i="2"/>
  <c r="R93" i="2"/>
  <c r="R97" i="2"/>
  <c r="R101" i="2"/>
  <c r="V48" i="2"/>
  <c r="W48" i="2" s="1"/>
  <c r="V38" i="2"/>
  <c r="V34" i="2"/>
  <c r="V30" i="2"/>
  <c r="Q8" i="2"/>
  <c r="Q12" i="2"/>
  <c r="R12" i="2" s="1"/>
  <c r="Q16" i="2"/>
  <c r="R16" i="2" s="1"/>
  <c r="Q20" i="2"/>
  <c r="U20" i="2" s="1"/>
  <c r="Q24" i="2"/>
  <c r="U24" i="2" s="1"/>
  <c r="V24" i="2"/>
  <c r="V23" i="2"/>
  <c r="W23" i="2" s="1"/>
  <c r="V21" i="2"/>
  <c r="W21" i="2" s="1"/>
  <c r="V19" i="2"/>
  <c r="W19" i="2" s="1"/>
  <c r="V16" i="2"/>
  <c r="V13" i="2"/>
  <c r="X13" i="2" s="1"/>
  <c r="Y13" i="2" s="1"/>
  <c r="V11" i="2"/>
  <c r="X11" i="2" s="1"/>
  <c r="Y11" i="2" s="1"/>
  <c r="V8" i="2"/>
  <c r="V50" i="2"/>
  <c r="U50" i="2" s="1"/>
  <c r="V46" i="2"/>
  <c r="W46" i="2" s="1"/>
  <c r="V42" i="2"/>
  <c r="U42" i="2" s="1"/>
  <c r="V40" i="2"/>
  <c r="V37" i="2"/>
  <c r="X37" i="2" s="1"/>
  <c r="Y37" i="2" s="1"/>
  <c r="V36" i="2"/>
  <c r="V33" i="2"/>
  <c r="X33" i="2" s="1"/>
  <c r="Y33" i="2" s="1"/>
  <c r="V32" i="2"/>
  <c r="V29" i="2"/>
  <c r="V28" i="2"/>
  <c r="Q7" i="2"/>
  <c r="Q9" i="2"/>
  <c r="Q11" i="2"/>
  <c r="Q13" i="2"/>
  <c r="T13" i="2" s="1"/>
  <c r="Q15" i="2"/>
  <c r="U15" i="2" s="1"/>
  <c r="Q17" i="2"/>
  <c r="T17" i="2" s="1"/>
  <c r="Q19" i="2"/>
  <c r="T19" i="2" s="1"/>
  <c r="Q21" i="2"/>
  <c r="T21" i="2" s="1"/>
  <c r="Q23" i="2"/>
  <c r="T23" i="2" s="1"/>
  <c r="V27" i="2"/>
  <c r="W27" i="2" s="1"/>
  <c r="V26" i="2"/>
  <c r="W26" i="2" s="1"/>
  <c r="V15" i="2"/>
  <c r="V10" i="2"/>
  <c r="V9" i="2"/>
  <c r="X9" i="2" s="1"/>
  <c r="Y9" i="2" s="1"/>
  <c r="V6" i="2"/>
  <c r="V5" i="2"/>
  <c r="X5" i="2" s="1"/>
  <c r="Y5" i="2" s="1"/>
  <c r="V52" i="2"/>
  <c r="U52" i="2" s="1"/>
  <c r="V44" i="2"/>
  <c r="W44" i="2" s="1"/>
  <c r="V39" i="2"/>
  <c r="X39" i="2" s="1"/>
  <c r="Y39" i="2" s="1"/>
  <c r="V35" i="2"/>
  <c r="X35" i="2" s="1"/>
  <c r="Y35" i="2" s="1"/>
  <c r="V31" i="2"/>
  <c r="X31" i="2" s="1"/>
  <c r="Y31" i="2" s="1"/>
  <c r="Q6" i="2"/>
  <c r="Q10" i="2"/>
  <c r="Q14" i="2"/>
  <c r="U14" i="2" s="1"/>
  <c r="Q18" i="2"/>
  <c r="U18" i="2" s="1"/>
  <c r="Q22" i="2"/>
  <c r="U22" i="2" s="1"/>
  <c r="V25" i="2"/>
  <c r="W25" i="2" s="1"/>
  <c r="V22" i="2"/>
  <c r="V20" i="2"/>
  <c r="V18" i="2"/>
  <c r="V17" i="2"/>
  <c r="X17" i="2" s="1"/>
  <c r="Y17" i="2" s="1"/>
  <c r="V14" i="2"/>
  <c r="V12" i="2"/>
  <c r="V7" i="2"/>
  <c r="X7" i="2" s="1"/>
  <c r="Y7" i="2" s="1"/>
  <c r="Q5" i="2"/>
  <c r="U35" i="2"/>
  <c r="P35" i="2" s="1"/>
  <c r="S42" i="2"/>
  <c r="S44" i="2"/>
  <c r="S46" i="2"/>
  <c r="S48" i="2"/>
  <c r="S50" i="2"/>
  <c r="S52" i="2"/>
  <c r="V103" i="2"/>
  <c r="V101" i="2"/>
  <c r="V99" i="2"/>
  <c r="V97" i="2"/>
  <c r="V95" i="2"/>
  <c r="V93" i="2"/>
  <c r="V91" i="2"/>
  <c r="V89" i="2"/>
  <c r="V87" i="2"/>
  <c r="V85" i="2"/>
  <c r="V83" i="2"/>
  <c r="V81" i="2"/>
  <c r="V79" i="2"/>
  <c r="V77" i="2"/>
  <c r="V75" i="2"/>
  <c r="V73" i="2"/>
  <c r="V71" i="2"/>
  <c r="V69" i="2"/>
  <c r="V67" i="2"/>
  <c r="V65" i="2"/>
  <c r="V63" i="2"/>
  <c r="V61" i="2"/>
  <c r="V59" i="2"/>
  <c r="V57" i="2"/>
  <c r="V55" i="2"/>
  <c r="V53" i="2"/>
  <c r="V51" i="2"/>
  <c r="V49" i="2"/>
  <c r="V47" i="2"/>
  <c r="V45" i="2"/>
  <c r="V43" i="2"/>
  <c r="V41" i="2"/>
  <c r="V104" i="2"/>
  <c r="U104" i="2" s="1"/>
  <c r="V102" i="2"/>
  <c r="V100" i="2"/>
  <c r="U100" i="2" s="1"/>
  <c r="V98" i="2"/>
  <c r="U98" i="2" s="1"/>
  <c r="V96" i="2"/>
  <c r="U96" i="2" s="1"/>
  <c r="V94" i="2"/>
  <c r="V92" i="2"/>
  <c r="U92" i="2" s="1"/>
  <c r="V90" i="2"/>
  <c r="U90" i="2" s="1"/>
  <c r="V88" i="2"/>
  <c r="U88" i="2" s="1"/>
  <c r="V86" i="2"/>
  <c r="V84" i="2"/>
  <c r="U84" i="2" s="1"/>
  <c r="V82" i="2"/>
  <c r="U82" i="2" s="1"/>
  <c r="V80" i="2"/>
  <c r="U80" i="2" s="1"/>
  <c r="V78" i="2"/>
  <c r="V76" i="2"/>
  <c r="U76" i="2" s="1"/>
  <c r="V74" i="2"/>
  <c r="U74" i="2" s="1"/>
  <c r="V72" i="2"/>
  <c r="U72" i="2" s="1"/>
  <c r="V70" i="2"/>
  <c r="V68" i="2"/>
  <c r="U68" i="2" s="1"/>
  <c r="V66" i="2"/>
  <c r="U66" i="2" s="1"/>
  <c r="V64" i="2"/>
  <c r="U64" i="2" s="1"/>
  <c r="V62" i="2"/>
  <c r="V60" i="2"/>
  <c r="U60" i="2" s="1"/>
  <c r="V58" i="2"/>
  <c r="U58" i="2" s="1"/>
  <c r="V56" i="2"/>
  <c r="U56" i="2" s="1"/>
  <c r="V54" i="2"/>
  <c r="T25" i="2"/>
  <c r="R26" i="2"/>
  <c r="T27" i="2"/>
  <c r="S29" i="2"/>
  <c r="S31" i="2"/>
  <c r="S33" i="2"/>
  <c r="S35" i="2"/>
  <c r="S37" i="2"/>
  <c r="S39" i="2"/>
  <c r="S41" i="2"/>
  <c r="T42" i="2"/>
  <c r="T44" i="2"/>
  <c r="T46" i="2"/>
  <c r="T48" i="2"/>
  <c r="T50" i="2"/>
  <c r="T52" i="2"/>
  <c r="S54" i="2"/>
  <c r="S56" i="2"/>
  <c r="S58" i="2"/>
  <c r="S60" i="2"/>
  <c r="S62" i="2"/>
  <c r="S64" i="2"/>
  <c r="S66" i="2"/>
  <c r="S68" i="2"/>
  <c r="S70" i="2"/>
  <c r="S72" i="2"/>
  <c r="S74" i="2"/>
  <c r="S76" i="2"/>
  <c r="S78" i="2"/>
  <c r="S80" i="2"/>
  <c r="S82" i="2"/>
  <c r="S84" i="2"/>
  <c r="S86" i="2"/>
  <c r="S88" i="2"/>
  <c r="S90" i="2"/>
  <c r="S92" i="2"/>
  <c r="S94" i="2"/>
  <c r="S96" i="2"/>
  <c r="S98" i="2"/>
  <c r="S100" i="2"/>
  <c r="S102" i="2"/>
  <c r="S104" i="2"/>
  <c r="R22" i="2" l="1"/>
  <c r="W9" i="2"/>
  <c r="W50" i="2"/>
  <c r="U25" i="2"/>
  <c r="O25" i="2" s="1"/>
  <c r="R20" i="2"/>
  <c r="U26" i="2"/>
  <c r="O26" i="2" s="1"/>
  <c r="U37" i="2"/>
  <c r="P37" i="2" s="1"/>
  <c r="R15" i="2"/>
  <c r="R24" i="2"/>
  <c r="R18" i="2"/>
  <c r="W42" i="2"/>
  <c r="U11" i="2"/>
  <c r="O11" i="2" s="1"/>
  <c r="U16" i="2"/>
  <c r="O16" i="2" s="1"/>
  <c r="X46" i="2"/>
  <c r="Y46" i="2" s="1"/>
  <c r="U9" i="2"/>
  <c r="O9" i="2" s="1"/>
  <c r="W5" i="2"/>
  <c r="W35" i="2"/>
  <c r="R14" i="2"/>
  <c r="U46" i="2"/>
  <c r="O46" i="2" s="1"/>
  <c r="X19" i="2"/>
  <c r="Y19" i="2" s="1"/>
  <c r="W13" i="2"/>
  <c r="W7" i="2"/>
  <c r="U5" i="2"/>
  <c r="O5" i="2" s="1"/>
  <c r="X44" i="2"/>
  <c r="Y44" i="2" s="1"/>
  <c r="X23" i="2"/>
  <c r="Y23" i="2" s="1"/>
  <c r="X48" i="2"/>
  <c r="Y48" i="2" s="1"/>
  <c r="U27" i="2"/>
  <c r="X27" i="2" s="1"/>
  <c r="U7" i="2"/>
  <c r="P7" i="2" s="1"/>
  <c r="U48" i="2"/>
  <c r="O48" i="2" s="1"/>
  <c r="U44" i="2"/>
  <c r="P44" i="2" s="1"/>
  <c r="U12" i="2"/>
  <c r="O12" i="2" s="1"/>
  <c r="W39" i="2"/>
  <c r="W37" i="2"/>
  <c r="W33" i="2"/>
  <c r="W31" i="2"/>
  <c r="W29" i="2"/>
  <c r="U29" i="2" s="1"/>
  <c r="P29" i="2" s="1"/>
  <c r="X21" i="2"/>
  <c r="Y21" i="2" s="1"/>
  <c r="W17" i="2"/>
  <c r="W11" i="2"/>
  <c r="X50" i="2"/>
  <c r="Y50" i="2" s="1"/>
  <c r="X42" i="2"/>
  <c r="Y42" i="2" s="1"/>
  <c r="U33" i="2"/>
  <c r="P33" i="2" s="1"/>
  <c r="W52" i="2"/>
  <c r="O29" i="2"/>
  <c r="X52" i="2"/>
  <c r="Y52" i="2" s="1"/>
  <c r="U39" i="2"/>
  <c r="O39" i="2" s="1"/>
  <c r="U31" i="2"/>
  <c r="O35" i="2"/>
  <c r="W14" i="2"/>
  <c r="X14" i="2"/>
  <c r="Y14" i="2" s="1"/>
  <c r="W18" i="2"/>
  <c r="X18" i="2"/>
  <c r="Y18" i="2" s="1"/>
  <c r="X22" i="2"/>
  <c r="Y22" i="2" s="1"/>
  <c r="W22" i="2"/>
  <c r="S22" i="2"/>
  <c r="T22" i="2"/>
  <c r="S14" i="2"/>
  <c r="T14" i="2"/>
  <c r="S6" i="2"/>
  <c r="R6" i="2"/>
  <c r="T6" i="2"/>
  <c r="U6" i="2"/>
  <c r="W15" i="2"/>
  <c r="X15" i="2"/>
  <c r="Y15" i="2" s="1"/>
  <c r="S21" i="2"/>
  <c r="U21" i="2"/>
  <c r="R21" i="2"/>
  <c r="S17" i="2"/>
  <c r="R17" i="2"/>
  <c r="U17" i="2"/>
  <c r="S13" i="2"/>
  <c r="U13" i="2"/>
  <c r="R13" i="2"/>
  <c r="S9" i="2"/>
  <c r="R9" i="2"/>
  <c r="T9" i="2"/>
  <c r="W28" i="2"/>
  <c r="U28" i="2" s="1"/>
  <c r="X32" i="2"/>
  <c r="Y32" i="2" s="1"/>
  <c r="W32" i="2"/>
  <c r="U32" i="2"/>
  <c r="W36" i="2"/>
  <c r="U36" i="2"/>
  <c r="X36" i="2"/>
  <c r="Y36" i="2" s="1"/>
  <c r="W40" i="2"/>
  <c r="U40" i="2"/>
  <c r="X40" i="2"/>
  <c r="Y40" i="2" s="1"/>
  <c r="X8" i="2"/>
  <c r="Y8" i="2" s="1"/>
  <c r="W8" i="2"/>
  <c r="S24" i="2"/>
  <c r="T24" i="2"/>
  <c r="S16" i="2"/>
  <c r="T16" i="2"/>
  <c r="S8" i="2"/>
  <c r="U8" i="2"/>
  <c r="R8" i="2"/>
  <c r="T8" i="2"/>
  <c r="X34" i="2"/>
  <c r="Y34" i="2" s="1"/>
  <c r="W34" i="2"/>
  <c r="U34" i="2"/>
  <c r="S5" i="2"/>
  <c r="T5" i="2"/>
  <c r="R5" i="2"/>
  <c r="W12" i="2"/>
  <c r="X12" i="2"/>
  <c r="Y12" i="2" s="1"/>
  <c r="X20" i="2"/>
  <c r="Y20" i="2" s="1"/>
  <c r="W20" i="2"/>
  <c r="S18" i="2"/>
  <c r="T18" i="2"/>
  <c r="S10" i="2"/>
  <c r="U10" i="2"/>
  <c r="T10" i="2"/>
  <c r="R10" i="2"/>
  <c r="X6" i="2"/>
  <c r="Y6" i="2" s="1"/>
  <c r="W6" i="2"/>
  <c r="W10" i="2"/>
  <c r="X10" i="2"/>
  <c r="Y10" i="2" s="1"/>
  <c r="S23" i="2"/>
  <c r="U23" i="2"/>
  <c r="R23" i="2"/>
  <c r="S19" i="2"/>
  <c r="U19" i="2"/>
  <c r="R19" i="2"/>
  <c r="S15" i="2"/>
  <c r="T15" i="2"/>
  <c r="S11" i="2"/>
  <c r="T11" i="2"/>
  <c r="R11" i="2"/>
  <c r="S7" i="2"/>
  <c r="R7" i="2"/>
  <c r="T7" i="2"/>
  <c r="X16" i="2"/>
  <c r="Y16" i="2" s="1"/>
  <c r="W16" i="2"/>
  <c r="W24" i="2"/>
  <c r="X24" i="2"/>
  <c r="Y24" i="2" s="1"/>
  <c r="S20" i="2"/>
  <c r="T20" i="2"/>
  <c r="S12" i="2"/>
  <c r="T12" i="2"/>
  <c r="W30" i="2"/>
  <c r="U30" i="2" s="1"/>
  <c r="X30" i="2" s="1"/>
  <c r="X38" i="2"/>
  <c r="Y38" i="2" s="1"/>
  <c r="W38" i="2"/>
  <c r="U38" i="2"/>
  <c r="X102" i="2"/>
  <c r="Y102" i="2" s="1"/>
  <c r="W102" i="2"/>
  <c r="W41" i="2"/>
  <c r="X41" i="2"/>
  <c r="Y41" i="2" s="1"/>
  <c r="W45" i="2"/>
  <c r="U45" i="2"/>
  <c r="X45" i="2"/>
  <c r="Y45" i="2" s="1"/>
  <c r="W49" i="2"/>
  <c r="U49" i="2"/>
  <c r="X49" i="2"/>
  <c r="Y49" i="2" s="1"/>
  <c r="W53" i="2"/>
  <c r="U53" i="2"/>
  <c r="X53" i="2"/>
  <c r="Y53" i="2" s="1"/>
  <c r="X57" i="2"/>
  <c r="Y57" i="2" s="1"/>
  <c r="W57" i="2"/>
  <c r="U57" i="2"/>
  <c r="X61" i="2"/>
  <c r="Y61" i="2" s="1"/>
  <c r="W61" i="2"/>
  <c r="U61" i="2"/>
  <c r="X65" i="2"/>
  <c r="Y65" i="2" s="1"/>
  <c r="W65" i="2"/>
  <c r="U65" i="2"/>
  <c r="X69" i="2"/>
  <c r="Y69" i="2" s="1"/>
  <c r="W69" i="2"/>
  <c r="U69" i="2"/>
  <c r="X73" i="2"/>
  <c r="Y73" i="2" s="1"/>
  <c r="W73" i="2"/>
  <c r="U73" i="2"/>
  <c r="X77" i="2"/>
  <c r="Y77" i="2" s="1"/>
  <c r="W77" i="2"/>
  <c r="U77" i="2"/>
  <c r="X81" i="2"/>
  <c r="Y81" i="2" s="1"/>
  <c r="W81" i="2"/>
  <c r="U81" i="2"/>
  <c r="X85" i="2"/>
  <c r="Y85" i="2" s="1"/>
  <c r="W85" i="2"/>
  <c r="U85" i="2"/>
  <c r="X89" i="2"/>
  <c r="Y89" i="2" s="1"/>
  <c r="W89" i="2"/>
  <c r="U89" i="2"/>
  <c r="X93" i="2"/>
  <c r="Y93" i="2" s="1"/>
  <c r="W93" i="2"/>
  <c r="U93" i="2"/>
  <c r="X97" i="2"/>
  <c r="Y97" i="2" s="1"/>
  <c r="W97" i="2"/>
  <c r="U97" i="2"/>
  <c r="X101" i="2"/>
  <c r="Y101" i="2" s="1"/>
  <c r="W101" i="2"/>
  <c r="U101" i="2"/>
  <c r="U41" i="2"/>
  <c r="P100" i="2"/>
  <c r="O100" i="2"/>
  <c r="P92" i="2"/>
  <c r="O92" i="2"/>
  <c r="P84" i="2"/>
  <c r="O84" i="2"/>
  <c r="P76" i="2"/>
  <c r="O76" i="2"/>
  <c r="P68" i="2"/>
  <c r="O68" i="2"/>
  <c r="P60" i="2"/>
  <c r="O60" i="2"/>
  <c r="P98" i="2"/>
  <c r="O98" i="2"/>
  <c r="P90" i="2"/>
  <c r="O90" i="2"/>
  <c r="P82" i="2"/>
  <c r="O82" i="2"/>
  <c r="P74" i="2"/>
  <c r="O74" i="2"/>
  <c r="P66" i="2"/>
  <c r="O66" i="2"/>
  <c r="P58" i="2"/>
  <c r="O58" i="2"/>
  <c r="X54" i="2"/>
  <c r="Y54" i="2" s="1"/>
  <c r="W54" i="2"/>
  <c r="X58" i="2"/>
  <c r="Y58" i="2" s="1"/>
  <c r="W58" i="2"/>
  <c r="X62" i="2"/>
  <c r="Y62" i="2" s="1"/>
  <c r="W62" i="2"/>
  <c r="X66" i="2"/>
  <c r="Y66" i="2" s="1"/>
  <c r="W66" i="2"/>
  <c r="X70" i="2"/>
  <c r="Y70" i="2" s="1"/>
  <c r="W70" i="2"/>
  <c r="X74" i="2"/>
  <c r="Y74" i="2" s="1"/>
  <c r="W74" i="2"/>
  <c r="X78" i="2"/>
  <c r="Y78" i="2" s="1"/>
  <c r="W78" i="2"/>
  <c r="X82" i="2"/>
  <c r="Y82" i="2" s="1"/>
  <c r="W82" i="2"/>
  <c r="X86" i="2"/>
  <c r="Y86" i="2" s="1"/>
  <c r="W86" i="2"/>
  <c r="X90" i="2"/>
  <c r="Y90" i="2" s="1"/>
  <c r="W90" i="2"/>
  <c r="X94" i="2"/>
  <c r="Y94" i="2" s="1"/>
  <c r="W94" i="2"/>
  <c r="X98" i="2"/>
  <c r="Y98" i="2" s="1"/>
  <c r="W98" i="2"/>
  <c r="P104" i="2"/>
  <c r="O104" i="2"/>
  <c r="P96" i="2"/>
  <c r="O96" i="2"/>
  <c r="P88" i="2"/>
  <c r="O88" i="2"/>
  <c r="P80" i="2"/>
  <c r="O80" i="2"/>
  <c r="P72" i="2"/>
  <c r="O72" i="2"/>
  <c r="P64" i="2"/>
  <c r="O64" i="2"/>
  <c r="P56" i="2"/>
  <c r="O56" i="2"/>
  <c r="O24" i="2"/>
  <c r="P24" i="2"/>
  <c r="O22" i="2"/>
  <c r="P22" i="2"/>
  <c r="O20" i="2"/>
  <c r="P20" i="2"/>
  <c r="O18" i="2"/>
  <c r="P18" i="2"/>
  <c r="O15" i="2"/>
  <c r="P15" i="2"/>
  <c r="O14" i="2"/>
  <c r="P14" i="2"/>
  <c r="X56" i="2"/>
  <c r="Y56" i="2" s="1"/>
  <c r="W56" i="2"/>
  <c r="X60" i="2"/>
  <c r="Y60" i="2" s="1"/>
  <c r="W60" i="2"/>
  <c r="X64" i="2"/>
  <c r="Y64" i="2" s="1"/>
  <c r="W64" i="2"/>
  <c r="X68" i="2"/>
  <c r="Y68" i="2" s="1"/>
  <c r="W68" i="2"/>
  <c r="X72" i="2"/>
  <c r="Y72" i="2" s="1"/>
  <c r="W72" i="2"/>
  <c r="X76" i="2"/>
  <c r="Y76" i="2" s="1"/>
  <c r="W76" i="2"/>
  <c r="X80" i="2"/>
  <c r="Y80" i="2" s="1"/>
  <c r="W80" i="2"/>
  <c r="X84" i="2"/>
  <c r="Y84" i="2" s="1"/>
  <c r="W84" i="2"/>
  <c r="X88" i="2"/>
  <c r="Y88" i="2" s="1"/>
  <c r="W88" i="2"/>
  <c r="X92" i="2"/>
  <c r="Y92" i="2" s="1"/>
  <c r="W92" i="2"/>
  <c r="X96" i="2"/>
  <c r="Y96" i="2" s="1"/>
  <c r="W96" i="2"/>
  <c r="X100" i="2"/>
  <c r="Y100" i="2" s="1"/>
  <c r="W100" i="2"/>
  <c r="X104" i="2"/>
  <c r="Y104" i="2" s="1"/>
  <c r="W104" i="2"/>
  <c r="W43" i="2"/>
  <c r="U43" i="2"/>
  <c r="X43" i="2"/>
  <c r="Y43" i="2" s="1"/>
  <c r="W47" i="2"/>
  <c r="U47" i="2"/>
  <c r="X47" i="2"/>
  <c r="Y47" i="2" s="1"/>
  <c r="W51" i="2"/>
  <c r="U51" i="2"/>
  <c r="X51" i="2"/>
  <c r="Y51" i="2" s="1"/>
  <c r="X55" i="2"/>
  <c r="Y55" i="2" s="1"/>
  <c r="W55" i="2"/>
  <c r="U55" i="2"/>
  <c r="X59" i="2"/>
  <c r="Y59" i="2" s="1"/>
  <c r="W59" i="2"/>
  <c r="U59" i="2"/>
  <c r="X63" i="2"/>
  <c r="Y63" i="2" s="1"/>
  <c r="W63" i="2"/>
  <c r="U63" i="2"/>
  <c r="X67" i="2"/>
  <c r="Y67" i="2" s="1"/>
  <c r="W67" i="2"/>
  <c r="U67" i="2"/>
  <c r="X71" i="2"/>
  <c r="Y71" i="2" s="1"/>
  <c r="W71" i="2"/>
  <c r="U71" i="2"/>
  <c r="X75" i="2"/>
  <c r="Y75" i="2" s="1"/>
  <c r="W75" i="2"/>
  <c r="U75" i="2"/>
  <c r="X79" i="2"/>
  <c r="Y79" i="2" s="1"/>
  <c r="W79" i="2"/>
  <c r="U79" i="2"/>
  <c r="X83" i="2"/>
  <c r="Y83" i="2" s="1"/>
  <c r="W83" i="2"/>
  <c r="U83" i="2"/>
  <c r="X87" i="2"/>
  <c r="Y87" i="2" s="1"/>
  <c r="W87" i="2"/>
  <c r="U87" i="2"/>
  <c r="X91" i="2"/>
  <c r="Y91" i="2" s="1"/>
  <c r="W91" i="2"/>
  <c r="U91" i="2"/>
  <c r="X95" i="2"/>
  <c r="Y95" i="2" s="1"/>
  <c r="W95" i="2"/>
  <c r="U95" i="2"/>
  <c r="X99" i="2"/>
  <c r="Y99" i="2" s="1"/>
  <c r="W99" i="2"/>
  <c r="U99" i="2"/>
  <c r="X103" i="2"/>
  <c r="Y103" i="2" s="1"/>
  <c r="W103" i="2"/>
  <c r="U103" i="2"/>
  <c r="P52" i="2"/>
  <c r="O52" i="2"/>
  <c r="P50" i="2"/>
  <c r="O50" i="2"/>
  <c r="P42" i="2"/>
  <c r="O42" i="2"/>
  <c r="U102" i="2"/>
  <c r="U94" i="2"/>
  <c r="U86" i="2"/>
  <c r="U78" i="2"/>
  <c r="U70" i="2"/>
  <c r="U62" i="2"/>
  <c r="U54" i="2"/>
  <c r="X26" i="2" l="1"/>
  <c r="X25" i="2"/>
  <c r="P25" i="2"/>
  <c r="P11" i="2"/>
  <c r="P46" i="2"/>
  <c r="P26" i="2"/>
  <c r="O37" i="2"/>
  <c r="P9" i="2"/>
  <c r="O7" i="2"/>
  <c r="O44" i="2"/>
  <c r="P16" i="2"/>
  <c r="P48" i="2"/>
  <c r="P5" i="2"/>
  <c r="P12" i="2"/>
  <c r="O33" i="2"/>
  <c r="O27" i="2"/>
  <c r="P27" i="2"/>
  <c r="X29" i="2"/>
  <c r="H12" i="2"/>
  <c r="H11" i="2"/>
  <c r="P39" i="2"/>
  <c r="O31" i="2"/>
  <c r="P31" i="2"/>
  <c r="X28" i="2"/>
  <c r="P28" i="2"/>
  <c r="O28" i="2"/>
  <c r="O30" i="2"/>
  <c r="P30" i="2"/>
  <c r="P19" i="2"/>
  <c r="O19" i="2"/>
  <c r="P8" i="2"/>
  <c r="O8" i="2"/>
  <c r="O36" i="2"/>
  <c r="P36" i="2"/>
  <c r="O32" i="2"/>
  <c r="P32" i="2"/>
  <c r="O38" i="2"/>
  <c r="P38" i="2"/>
  <c r="P23" i="2"/>
  <c r="O23" i="2"/>
  <c r="O10" i="2"/>
  <c r="P10" i="2"/>
  <c r="O34" i="2"/>
  <c r="P34" i="2"/>
  <c r="O40" i="2"/>
  <c r="P40" i="2"/>
  <c r="P13" i="2"/>
  <c r="O13" i="2"/>
  <c r="P17" i="2"/>
  <c r="O17" i="2"/>
  <c r="P21" i="2"/>
  <c r="O21" i="2"/>
  <c r="P6" i="2"/>
  <c r="O6" i="2"/>
  <c r="P54" i="2"/>
  <c r="O54" i="2"/>
  <c r="P86" i="2"/>
  <c r="O86" i="2"/>
  <c r="O83" i="2"/>
  <c r="P83" i="2"/>
  <c r="O59" i="2"/>
  <c r="P59" i="2"/>
  <c r="O47" i="2"/>
  <c r="P47" i="2"/>
  <c r="O101" i="2"/>
  <c r="P101" i="2"/>
  <c r="O93" i="2"/>
  <c r="P93" i="2"/>
  <c r="O85" i="2"/>
  <c r="P85" i="2"/>
  <c r="O77" i="2"/>
  <c r="P77" i="2"/>
  <c r="O69" i="2"/>
  <c r="P69" i="2"/>
  <c r="O61" i="2"/>
  <c r="P61" i="2"/>
  <c r="O49" i="2"/>
  <c r="P49" i="2"/>
  <c r="P70" i="2"/>
  <c r="O70" i="2"/>
  <c r="P102" i="2"/>
  <c r="O102" i="2"/>
  <c r="O99" i="2"/>
  <c r="P99" i="2"/>
  <c r="O91" i="2"/>
  <c r="P91" i="2"/>
  <c r="O75" i="2"/>
  <c r="P75" i="2"/>
  <c r="O67" i="2"/>
  <c r="P67" i="2"/>
  <c r="P62" i="2"/>
  <c r="O62" i="2"/>
  <c r="P78" i="2"/>
  <c r="O78" i="2"/>
  <c r="P94" i="2"/>
  <c r="O94" i="2"/>
  <c r="O103" i="2"/>
  <c r="P103" i="2"/>
  <c r="O95" i="2"/>
  <c r="P95" i="2"/>
  <c r="O87" i="2"/>
  <c r="P87" i="2"/>
  <c r="O79" i="2"/>
  <c r="P79" i="2"/>
  <c r="O71" i="2"/>
  <c r="P71" i="2"/>
  <c r="O63" i="2"/>
  <c r="P63" i="2"/>
  <c r="O55" i="2"/>
  <c r="P55" i="2"/>
  <c r="O51" i="2"/>
  <c r="P51" i="2"/>
  <c r="O43" i="2"/>
  <c r="P43" i="2"/>
  <c r="P41" i="2"/>
  <c r="O41" i="2"/>
  <c r="O97" i="2"/>
  <c r="P97" i="2"/>
  <c r="O89" i="2"/>
  <c r="P89" i="2"/>
  <c r="O81" i="2"/>
  <c r="P81" i="2"/>
  <c r="O73" i="2"/>
  <c r="P73" i="2"/>
  <c r="O65" i="2"/>
  <c r="P65" i="2"/>
  <c r="O57" i="2"/>
  <c r="P57" i="2"/>
  <c r="O53" i="2"/>
  <c r="P53" i="2"/>
  <c r="O45" i="2"/>
  <c r="P45" i="2"/>
  <c r="Y26" i="2" l="1"/>
  <c r="Y30" i="2"/>
  <c r="Y29" i="2"/>
  <c r="Y27" i="2"/>
  <c r="Y25" i="2"/>
  <c r="H13" i="2"/>
  <c r="I13" i="2" s="1"/>
  <c r="Y28" i="2"/>
</calcChain>
</file>

<file path=xl/comments1.xml><?xml version="1.0" encoding="utf-8"?>
<comments xmlns="http://schemas.openxmlformats.org/spreadsheetml/2006/main">
  <authors>
    <author>Rui Assis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Rui Assis:</t>
        </r>
        <r>
          <rPr>
            <sz val="9"/>
            <color indexed="81"/>
            <rFont val="Tahoma"/>
            <family val="2"/>
          </rPr>
          <t xml:space="preserve">
Estes períodos podem ser seguidos ou interpolados. 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Rui Assis:</t>
        </r>
        <r>
          <rPr>
            <sz val="9"/>
            <color indexed="81"/>
            <rFont val="Tahoma"/>
            <family val="2"/>
          </rPr>
          <t xml:space="preserve">
Nº de períodos tomados como base para o cálculo da tendência. 
- Se os períodos na coluna C forem seguidos, referimo-nos a uma janela temporal com uma amplitude de </t>
        </r>
        <r>
          <rPr>
            <i/>
            <sz val="9"/>
            <color indexed="81"/>
            <rFont val="Tahoma"/>
            <family val="2"/>
          </rPr>
          <t>n</t>
        </r>
        <r>
          <rPr>
            <sz val="9"/>
            <color indexed="81"/>
            <rFont val="Tahoma"/>
            <family val="2"/>
          </rPr>
          <t xml:space="preserve"> períodos. 
- Se os períodos na coluna C forem interpolados, referimo-nos ao conjunto das </t>
        </r>
        <r>
          <rPr>
            <i/>
            <sz val="9"/>
            <color indexed="81"/>
            <rFont val="Tahoma"/>
            <family val="2"/>
          </rPr>
          <t>n</t>
        </r>
        <r>
          <rPr>
            <sz val="9"/>
            <color indexed="81"/>
            <rFont val="Tahoma"/>
            <family val="2"/>
          </rPr>
          <t xml:space="preserve"> últimas observações.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Rui Assis:</t>
        </r>
        <r>
          <rPr>
            <sz val="9"/>
            <color indexed="81"/>
            <rFont val="Tahoma"/>
            <family val="2"/>
          </rPr>
          <t xml:space="preserve">
Deixar em branco se só interessar o Limite inferior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Rui Assis:</t>
        </r>
        <r>
          <rPr>
            <sz val="9"/>
            <color indexed="81"/>
            <rFont val="Tahoma"/>
            <family val="2"/>
          </rPr>
          <t xml:space="preserve">
Deixar em branco se só interessar o Limite superior</t>
        </r>
      </text>
    </comment>
  </commentList>
</comments>
</file>

<file path=xl/sharedStrings.xml><?xml version="1.0" encoding="utf-8"?>
<sst xmlns="http://schemas.openxmlformats.org/spreadsheetml/2006/main" count="32" uniqueCount="25">
  <si>
    <t>Controlo de tendência de indicadores de gestão</t>
  </si>
  <si>
    <t>(Regressão linear)</t>
  </si>
  <si>
    <t>Apoio à Decisão</t>
  </si>
  <si>
    <t>Rui Assis</t>
  </si>
  <si>
    <t>http://www.rassis.com</t>
  </si>
  <si>
    <t xml:space="preserve">Células a azul para dados, verde claro para cálculos intermédios e amarelo para resultados </t>
  </si>
  <si>
    <t>Tendência</t>
  </si>
  <si>
    <t>Períodos</t>
  </si>
  <si>
    <t>Dados cronológicos</t>
  </si>
  <si>
    <t>LIA</t>
  </si>
  <si>
    <t>LSA</t>
  </si>
  <si>
    <t>Y´s</t>
  </si>
  <si>
    <t>X´s</t>
  </si>
  <si>
    <t>Previsão do enésimo período =</t>
  </si>
  <si>
    <t>Nº de períodos base =</t>
  </si>
  <si>
    <t>Limite superior admissível =</t>
  </si>
  <si>
    <t>Limite inferior admissível =</t>
  </si>
  <si>
    <t>Intercepção =</t>
  </si>
  <si>
    <t>(De)crescimento/período =</t>
  </si>
  <si>
    <t>Dados 1</t>
  </si>
  <si>
    <t>Dados 2</t>
  </si>
  <si>
    <t>Dados 3</t>
  </si>
  <si>
    <t>em Manutenção na</t>
  </si>
  <si>
    <t>Gestão de Ativos Físicos</t>
  </si>
  <si>
    <t>rassis46@gmail.com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</si>
</sst>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28" x14ac:knownFonts="1">
    <font>
      <sz val="10"/>
      <name val="Arial"/>
    </font>
    <font>
      <b/>
      <sz val="14"/>
      <color indexed="12"/>
      <name val="Times New Roman"/>
      <family val="1"/>
    </font>
    <font>
      <sz val="10"/>
      <name val="Arial"/>
      <family val="2"/>
    </font>
    <font>
      <b/>
      <i/>
      <sz val="20"/>
      <color indexed="10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2"/>
      <color indexed="9"/>
      <name val="Times New Roman"/>
      <family val="1"/>
    </font>
    <font>
      <sz val="12"/>
      <color indexed="9"/>
      <name val="Times New Roman"/>
      <family val="1"/>
    </font>
    <font>
      <b/>
      <u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sz val="10"/>
      <color indexed="18"/>
      <name val="Arial"/>
      <family val="2"/>
    </font>
    <font>
      <sz val="10"/>
      <color indexed="44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11"/>
      <color indexed="12"/>
      <name val="Times New Roman"/>
      <family val="1"/>
    </font>
    <font>
      <b/>
      <sz val="14"/>
      <color indexed="9"/>
      <name val="Times New Roman"/>
      <family val="1"/>
    </font>
    <font>
      <b/>
      <u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1">
    <xf numFmtId="0" fontId="0" fillId="0" borderId="0" xfId="0"/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NumberFormat="1" applyFont="1" applyFill="1" applyAlignment="1" applyProtection="1">
      <alignment horizontal="center"/>
    </xf>
    <xf numFmtId="0" fontId="8" fillId="2" borderId="0" xfId="1" applyFont="1" applyFill="1" applyAlignment="1" applyProtection="1">
      <alignment horizontal="center"/>
    </xf>
    <xf numFmtId="0" fontId="11" fillId="2" borderId="0" xfId="0" applyNumberFormat="1" applyFont="1" applyFill="1" applyAlignment="1" applyProtection="1">
      <alignment horizontal="left"/>
      <protection hidden="1"/>
    </xf>
    <xf numFmtId="0" fontId="12" fillId="2" borderId="0" xfId="0" applyNumberFormat="1" applyFont="1" applyFill="1" applyAlignment="1" applyProtection="1">
      <alignment vertical="center"/>
      <protection hidden="1"/>
    </xf>
    <xf numFmtId="0" fontId="12" fillId="2" borderId="0" xfId="0" applyNumberFormat="1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15" fillId="2" borderId="0" xfId="0" applyFont="1" applyFill="1" applyBorder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/>
      <protection hidden="1"/>
    </xf>
    <xf numFmtId="3" fontId="16" fillId="5" borderId="0" xfId="0" applyNumberFormat="1" applyFont="1" applyFill="1" applyAlignment="1" applyProtection="1">
      <alignment horizontal="center"/>
      <protection locked="0"/>
    </xf>
    <xf numFmtId="0" fontId="17" fillId="4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/>
    <xf numFmtId="0" fontId="23" fillId="2" borderId="0" xfId="0" applyFont="1" applyFill="1" applyProtection="1">
      <protection hidden="1"/>
    </xf>
    <xf numFmtId="0" fontId="23" fillId="2" borderId="0" xfId="0" applyFont="1" applyFill="1" applyBorder="1" applyAlignment="1" applyProtection="1">
      <alignment horizontal="right"/>
      <protection hidden="1"/>
    </xf>
    <xf numFmtId="0" fontId="24" fillId="2" borderId="0" xfId="0" applyFont="1" applyFill="1"/>
    <xf numFmtId="0" fontId="2" fillId="2" borderId="0" xfId="0" applyNumberFormat="1" applyFont="1" applyFill="1" applyProtection="1">
      <protection hidden="1"/>
    </xf>
    <xf numFmtId="0" fontId="0" fillId="2" borderId="0" xfId="0" applyNumberFormat="1" applyFill="1" applyProtection="1">
      <protection hidden="1"/>
    </xf>
    <xf numFmtId="0" fontId="2" fillId="3" borderId="0" xfId="0" applyNumberFormat="1" applyFont="1" applyFill="1" applyProtection="1">
      <protection hidden="1"/>
    </xf>
    <xf numFmtId="0" fontId="3" fillId="3" borderId="0" xfId="0" applyNumberFormat="1" applyFont="1" applyFill="1" applyAlignment="1" applyProtection="1">
      <alignment horizontal="center"/>
      <protection hidden="1"/>
    </xf>
    <xf numFmtId="164" fontId="4" fillId="2" borderId="0" xfId="0" applyNumberFormat="1" applyFont="1" applyFill="1" applyBorder="1" applyAlignment="1" applyProtection="1">
      <alignment horizontal="center"/>
    </xf>
    <xf numFmtId="164" fontId="2" fillId="2" borderId="0" xfId="0" applyNumberFormat="1" applyFont="1" applyFill="1" applyProtection="1"/>
    <xf numFmtId="164" fontId="5" fillId="2" borderId="0" xfId="0" applyNumberFormat="1" applyFont="1" applyFill="1" applyAlignment="1" applyProtection="1">
      <alignment horizontal="center"/>
    </xf>
    <xf numFmtId="164" fontId="0" fillId="0" borderId="0" xfId="0" applyNumberFormat="1"/>
    <xf numFmtId="164" fontId="6" fillId="2" borderId="0" xfId="0" applyNumberFormat="1" applyFont="1" applyFill="1" applyAlignment="1" applyProtection="1">
      <alignment horizontal="center"/>
      <protection hidden="1"/>
    </xf>
    <xf numFmtId="164" fontId="2" fillId="2" borderId="0" xfId="0" applyNumberFormat="1" applyFont="1" applyFill="1" applyProtection="1">
      <protection hidden="1"/>
    </xf>
    <xf numFmtId="164" fontId="0" fillId="2" borderId="0" xfId="0" applyNumberFormat="1" applyFill="1" applyProtection="1">
      <protection hidden="1"/>
    </xf>
    <xf numFmtId="164" fontId="5" fillId="2" borderId="0" xfId="0" quotePrefix="1" applyNumberFormat="1" applyFont="1" applyFill="1" applyAlignment="1" applyProtection="1">
      <alignment horizontal="center"/>
    </xf>
    <xf numFmtId="164" fontId="1" fillId="2" borderId="0" xfId="0" applyNumberFormat="1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right"/>
      <protection locked="0"/>
    </xf>
    <xf numFmtId="3" fontId="0" fillId="2" borderId="0" xfId="0" applyNumberFormat="1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14" fillId="2" borderId="0" xfId="0" applyFont="1" applyFill="1" applyAlignment="1" applyProtection="1">
      <alignment horizontal="right"/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16" fillId="4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19" fillId="6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0" xfId="0" applyNumberFormat="1" applyProtection="1">
      <protection locked="0"/>
    </xf>
    <xf numFmtId="0" fontId="4" fillId="2" borderId="0" xfId="2" applyFont="1" applyFill="1" applyBorder="1" applyAlignment="1" applyProtection="1">
      <alignment horizontal="center"/>
    </xf>
    <xf numFmtId="164" fontId="25" fillId="2" borderId="0" xfId="0" applyNumberFormat="1" applyFont="1" applyFill="1" applyAlignment="1" applyProtection="1">
      <alignment horizontal="center"/>
    </xf>
    <xf numFmtId="0" fontId="14" fillId="2" borderId="0" xfId="0" applyFont="1" applyFill="1" applyAlignment="1" applyProtection="1">
      <alignment horizontal="left"/>
      <protection locked="0"/>
    </xf>
    <xf numFmtId="164" fontId="26" fillId="2" borderId="0" xfId="0" applyNumberFormat="1" applyFont="1" applyFill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horizontal="center"/>
      <protection locked="0"/>
    </xf>
    <xf numFmtId="3" fontId="16" fillId="5" borderId="0" xfId="0" applyNumberFormat="1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left"/>
      <protection locked="0"/>
    </xf>
    <xf numFmtId="3" fontId="2" fillId="2" borderId="0" xfId="0" applyNumberFormat="1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hidden="1"/>
    </xf>
    <xf numFmtId="0" fontId="10" fillId="7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27" fillId="2" borderId="0" xfId="1" applyFont="1" applyFill="1" applyAlignment="1" applyProtection="1">
      <alignment horizontal="center"/>
    </xf>
  </cellXfs>
  <cellStyles count="3">
    <cellStyle name="Hyperlink" xfId="1" builtinId="8"/>
    <cellStyle name="Normal" xfId="0" builtinId="0"/>
    <cellStyle name="Normal_Simulador série 3_09" xfId="2"/>
  </cellStyles>
  <dxfs count="2"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35556723807781E-2"/>
          <c:y val="4.2953222110036243E-2"/>
          <c:w val="0.87966906821211122"/>
          <c:h val="0.79154375161780821"/>
        </c:manualLayout>
      </c:layout>
      <c:scatterChart>
        <c:scatterStyle val="lineMarker"/>
        <c:varyColors val="0"/>
        <c:ser>
          <c:idx val="0"/>
          <c:order val="0"/>
          <c:tx>
            <c:v>Observações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FF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'Dados e resultados'!$T$5:$T$504</c:f>
              <c:numCache>
                <c:formatCode>General</c:formatCode>
                <c:ptCount val="5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'Dados e resultados'!$R$5:$R$504</c:f>
              <c:numCache>
                <c:formatCode>General</c:formatCode>
                <c:ptCount val="5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95.66849022963244</c:v>
                </c:pt>
                <c:pt idx="9">
                  <c:v>108.3510689504682</c:v>
                </c:pt>
                <c:pt idx="10">
                  <c:v>102.47867344084921</c:v>
                </c:pt>
                <c:pt idx="11">
                  <c:v>97.116949579451926</c:v>
                </c:pt>
                <c:pt idx="12">
                  <c:v>110.64340668455601</c:v>
                </c:pt>
                <c:pt idx="13">
                  <c:v>114.016862796708</c:v>
                </c:pt>
                <c:pt idx="14">
                  <c:v>94.419527594719938</c:v>
                </c:pt>
                <c:pt idx="15">
                  <c:v>91.192926617299946</c:v>
                </c:pt>
                <c:pt idx="16">
                  <c:v>93.545296599744901</c:v>
                </c:pt>
                <c:pt idx="17">
                  <c:v>96.753162790236672</c:v>
                </c:pt>
                <c:pt idx="18">
                  <c:v>99.201646498481892</c:v>
                </c:pt>
                <c:pt idx="19">
                  <c:v>110.35561951843476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</c:ser>
        <c:ser>
          <c:idx val="1"/>
          <c:order val="1"/>
          <c:tx>
            <c:v>Lim.inf.adm.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'Dados e resultados'!$U$5:$U$504</c:f>
              <c:numCache>
                <c:formatCode>General</c:formatCode>
                <c:ptCount val="5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'Dados e resultados'!$O$5:$O$504</c:f>
              <c:numCache>
                <c:formatCode>General</c:formatCode>
                <c:ptCount val="5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</c:ser>
        <c:ser>
          <c:idx val="2"/>
          <c:order val="2"/>
          <c:tx>
            <c:v>Lim.sup.adm.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'Dados e resultados'!$U$5:$U$504</c:f>
              <c:numCache>
                <c:formatCode>General</c:formatCode>
                <c:ptCount val="5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'Dados e resultados'!$P$5:$P$504</c:f>
              <c:numCache>
                <c:formatCode>General</c:formatCode>
                <c:ptCount val="5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  <c:pt idx="20">
                  <c:v>110</c:v>
                </c:pt>
                <c:pt idx="21">
                  <c:v>110</c:v>
                </c:pt>
                <c:pt idx="22">
                  <c:v>110</c:v>
                </c:pt>
                <c:pt idx="23">
                  <c:v>110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</c:ser>
        <c:ser>
          <c:idx val="3"/>
          <c:order val="3"/>
          <c:tx>
            <c:v>Tendência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'Dados e resultados'!$X$5:$X$504</c:f>
              <c:numCache>
                <c:formatCode>General</c:formatCode>
                <c:ptCount val="5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'Dados e resultados'!$Y$5:$Y$504</c:f>
              <c:numCache>
                <c:formatCode>General</c:formatCode>
                <c:ptCount val="5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99.857302727754046</c:v>
                </c:pt>
                <c:pt idx="21">
                  <c:v>99.659148899965132</c:v>
                </c:pt>
                <c:pt idx="22">
                  <c:v>99.460995072176217</c:v>
                </c:pt>
                <c:pt idx="23">
                  <c:v>99.262841244387289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582928"/>
        <c:axId val="357912032"/>
      </c:scatterChart>
      <c:valAx>
        <c:axId val="35758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 sz="900" b="0"/>
                  <a:t>Períodos</a:t>
                </a:r>
              </a:p>
            </c:rich>
          </c:tx>
          <c:layout>
            <c:manualLayout>
              <c:xMode val="edge"/>
              <c:yMode val="edge"/>
              <c:x val="0.80484761562841589"/>
              <c:y val="0.939138032054327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7912032"/>
        <c:crosses val="autoZero"/>
        <c:crossBetween val="midCat"/>
      </c:valAx>
      <c:valAx>
        <c:axId val="35791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 sz="900" b="0"/>
                  <a:t>Valores observados</a:t>
                </a:r>
              </a:p>
            </c:rich>
          </c:tx>
          <c:layout>
            <c:manualLayout>
              <c:xMode val="edge"/>
              <c:yMode val="edge"/>
              <c:x val="4.6352619476342427E-3"/>
              <c:y val="0.260899072938279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7582928"/>
        <c:crosses val="autoZero"/>
        <c:crossBetween val="midCat"/>
      </c:valAx>
      <c:spPr>
        <a:solidFill>
          <a:schemeClr val="bg1">
            <a:lumMod val="65000"/>
          </a:schemeClr>
        </a:solidFill>
        <a:ln w="12700">
          <a:solidFill>
            <a:srgbClr val="FFCC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60703205791117"/>
          <c:y val="0.76190476190476186"/>
          <c:w val="0.75801447776628761"/>
          <c:h val="6.46258503401360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277610</xdr:colOff>
      <xdr:row>3</xdr:row>
      <xdr:rowOff>160020</xdr:rowOff>
    </xdr:from>
    <xdr:to>
      <xdr:col>10</xdr:col>
      <xdr:colOff>929640</xdr:colOff>
      <xdr:row>9</xdr:row>
      <xdr:rowOff>60960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055850" y="662940"/>
          <a:ext cx="2694190" cy="906780"/>
        </a:xfrm>
        <a:prstGeom prst="rect">
          <a:avLst/>
        </a:prstGeom>
        <a:solidFill>
          <a:schemeClr val="accent1">
            <a:lumMod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pt-PT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Premir a tecla de função F9 para obter dados aleatórios.</a:t>
          </a:r>
        </a:p>
        <a:p>
          <a:pPr algn="l" rtl="0">
            <a:defRPr sz="1000"/>
          </a:pPr>
          <a:endParaRPr lang="pt-PT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Num caso real, apagar os dados mostrados nas colunas C e D e introduzir os dados específicos de cada caso. </a:t>
          </a:r>
        </a:p>
        <a:p>
          <a:pPr algn="l" rtl="0">
            <a:defRPr sz="1000"/>
          </a:pPr>
          <a:endParaRPr lang="pt-PT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absoluteAnchor>
    <xdr:pos x="5128260" y="2385061"/>
    <xdr:ext cx="6812280" cy="3040379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assis46@gmail.com" TargetMode="External"/><Relationship Id="rId1" Type="http://schemas.openxmlformats.org/officeDocument/2006/relationships/hyperlink" Target="http://www.rassi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tabSelected="1" zoomScale="120" zoomScaleNormal="120" workbookViewId="0"/>
  </sheetViews>
  <sheetFormatPr defaultColWidth="9.109375" defaultRowHeight="13.2" x14ac:dyDescent="0.25"/>
  <cols>
    <col min="1" max="11" width="15.5546875" style="30" customWidth="1"/>
    <col min="12" max="48" width="15.5546875" style="2" customWidth="1"/>
    <col min="49" max="16384" width="9.109375" style="2"/>
  </cols>
  <sheetData>
    <row r="1" spans="1:48" s="21" customFormat="1" ht="18" customHeight="1" x14ac:dyDescent="0.25">
      <c r="A1" s="29"/>
      <c r="B1" s="2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48" s="21" customFormat="1" ht="10.5" customHeight="1" x14ac:dyDescent="0.25">
      <c r="A2" s="20"/>
      <c r="B2" s="20"/>
      <c r="C2" s="20"/>
      <c r="D2" s="22"/>
      <c r="E2" s="22"/>
      <c r="F2" s="22"/>
      <c r="G2" s="22"/>
      <c r="H2" s="22"/>
      <c r="I2" s="20"/>
      <c r="J2" s="20"/>
      <c r="K2" s="20"/>
      <c r="L2" s="20"/>
      <c r="M2" s="20"/>
    </row>
    <row r="3" spans="1:48" s="21" customFormat="1" ht="24" customHeight="1" x14ac:dyDescent="0.4">
      <c r="A3" s="20"/>
      <c r="B3" s="20"/>
      <c r="C3" s="20"/>
      <c r="D3" s="22"/>
      <c r="E3" s="22"/>
      <c r="F3" s="23" t="s">
        <v>2</v>
      </c>
      <c r="G3" s="22"/>
      <c r="H3" s="22"/>
      <c r="I3" s="20"/>
      <c r="J3" s="20"/>
      <c r="K3" s="20"/>
      <c r="L3" s="20"/>
      <c r="M3" s="20"/>
    </row>
    <row r="4" spans="1:48" s="21" customFormat="1" ht="24" customHeight="1" x14ac:dyDescent="0.4">
      <c r="A4" s="20"/>
      <c r="B4" s="20"/>
      <c r="C4" s="20"/>
      <c r="D4" s="22"/>
      <c r="E4" s="22"/>
      <c r="F4" s="23" t="s">
        <v>22</v>
      </c>
      <c r="G4" s="22"/>
      <c r="H4" s="22"/>
      <c r="I4" s="20"/>
      <c r="J4" s="20"/>
      <c r="K4" s="20"/>
      <c r="L4" s="20"/>
      <c r="M4" s="20"/>
    </row>
    <row r="5" spans="1:48" s="21" customFormat="1" ht="24" customHeight="1" x14ac:dyDescent="0.4">
      <c r="A5" s="20"/>
      <c r="B5" s="20"/>
      <c r="C5" s="20"/>
      <c r="D5" s="22"/>
      <c r="E5" s="22"/>
      <c r="F5" s="23" t="s">
        <v>23</v>
      </c>
      <c r="G5" s="22"/>
      <c r="H5" s="22"/>
      <c r="I5" s="20"/>
      <c r="J5" s="20"/>
      <c r="K5" s="20"/>
      <c r="L5" s="20"/>
      <c r="M5" s="20"/>
    </row>
    <row r="6" spans="1:48" s="21" customFormat="1" ht="10.5" customHeight="1" x14ac:dyDescent="0.25">
      <c r="A6" s="20"/>
      <c r="B6" s="20"/>
      <c r="C6" s="20"/>
      <c r="D6" s="22"/>
      <c r="E6" s="22"/>
      <c r="F6" s="22"/>
      <c r="G6" s="22"/>
      <c r="H6" s="22"/>
      <c r="I6" s="20"/>
      <c r="J6" s="20"/>
      <c r="K6" s="20"/>
      <c r="L6" s="20"/>
      <c r="M6" s="20"/>
    </row>
    <row r="7" spans="1:48" s="27" customFormat="1" ht="18" customHeight="1" x14ac:dyDescent="0.3">
      <c r="A7" s="48"/>
      <c r="B7" s="48"/>
      <c r="C7" s="25"/>
      <c r="D7" s="25"/>
      <c r="E7" s="25"/>
      <c r="F7" s="25"/>
      <c r="G7" s="25"/>
      <c r="H7" s="26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</row>
    <row r="8" spans="1:48" s="30" customFormat="1" ht="18" customHeight="1" x14ac:dyDescent="0.3">
      <c r="A8" s="48"/>
      <c r="B8" s="48"/>
      <c r="C8" s="25"/>
      <c r="D8" s="25"/>
      <c r="E8" s="25"/>
      <c r="F8" s="51" t="s">
        <v>3</v>
      </c>
      <c r="G8" s="25"/>
      <c r="H8" s="25"/>
      <c r="I8" s="24"/>
      <c r="J8" s="25"/>
      <c r="K8" s="25"/>
      <c r="L8" s="29"/>
      <c r="M8" s="29"/>
    </row>
    <row r="9" spans="1:48" s="30" customFormat="1" ht="18" customHeight="1" x14ac:dyDescent="0.3">
      <c r="A9" s="48"/>
      <c r="B9" s="48"/>
      <c r="C9" s="25"/>
      <c r="D9" s="25"/>
      <c r="E9" s="25"/>
      <c r="F9" s="3">
        <v>2014</v>
      </c>
      <c r="G9" s="25"/>
      <c r="H9" s="25"/>
      <c r="I9" s="25"/>
      <c r="J9" s="25"/>
      <c r="K9" s="25"/>
      <c r="L9" s="29"/>
      <c r="M9" s="29"/>
    </row>
    <row r="10" spans="1:48" s="30" customFormat="1" ht="18" customHeight="1" x14ac:dyDescent="0.3">
      <c r="A10" s="25"/>
      <c r="B10" s="25"/>
      <c r="C10" s="25"/>
      <c r="D10" s="25"/>
      <c r="E10" s="25"/>
      <c r="F10" s="60" t="s">
        <v>24</v>
      </c>
      <c r="G10" s="31"/>
      <c r="H10" s="31"/>
      <c r="I10" s="25"/>
      <c r="J10" s="25"/>
      <c r="K10" s="25"/>
      <c r="L10" s="29"/>
      <c r="M10" s="29"/>
    </row>
    <row r="11" spans="1:48" s="30" customFormat="1" ht="18" customHeight="1" x14ac:dyDescent="0.3">
      <c r="A11" s="25"/>
      <c r="B11" s="25"/>
      <c r="C11" s="25"/>
      <c r="D11" s="25"/>
      <c r="E11" s="25"/>
      <c r="F11" s="4" t="s">
        <v>4</v>
      </c>
      <c r="G11" s="31"/>
      <c r="H11" s="31"/>
      <c r="I11" s="25"/>
      <c r="J11" s="25"/>
      <c r="K11" s="25"/>
      <c r="L11" s="29"/>
      <c r="M11" s="29"/>
    </row>
    <row r="12" spans="1:48" s="27" customFormat="1" ht="18" customHeight="1" x14ac:dyDescent="0.3">
      <c r="A12" s="29"/>
      <c r="B12" s="29"/>
      <c r="C12" s="25"/>
      <c r="D12" s="25"/>
      <c r="E12" s="25"/>
      <c r="F12" s="25"/>
      <c r="G12" s="31"/>
      <c r="H12" s="31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</row>
    <row r="13" spans="1:48" ht="18" customHeight="1" x14ac:dyDescent="0.3">
      <c r="A13" s="29"/>
      <c r="B13" s="29"/>
      <c r="D13" s="29"/>
      <c r="E13" s="29"/>
      <c r="F13" s="32" t="s">
        <v>0</v>
      </c>
      <c r="G13" s="29"/>
      <c r="H13" s="29"/>
      <c r="I13" s="29"/>
      <c r="J13" s="29"/>
      <c r="K13" s="29"/>
      <c r="L13" s="1"/>
      <c r="M13" s="1"/>
    </row>
    <row r="14" spans="1:48" ht="18" customHeight="1" x14ac:dyDescent="0.25">
      <c r="A14" s="29"/>
      <c r="B14" s="29"/>
      <c r="D14" s="29"/>
      <c r="E14" s="29"/>
      <c r="F14" s="49" t="s">
        <v>1</v>
      </c>
      <c r="G14" s="29"/>
      <c r="H14" s="29"/>
      <c r="I14" s="29"/>
      <c r="J14" s="29"/>
      <c r="K14" s="29"/>
      <c r="L14" s="1"/>
      <c r="M14" s="1"/>
    </row>
    <row r="15" spans="1:48" ht="12" customHeight="1" x14ac:dyDescent="0.3">
      <c r="A15" s="29"/>
      <c r="B15" s="29"/>
      <c r="D15" s="29"/>
      <c r="E15" s="29"/>
      <c r="F15" s="28"/>
      <c r="G15" s="29"/>
      <c r="H15" s="29"/>
      <c r="I15" s="29"/>
      <c r="J15" s="29"/>
      <c r="K15" s="29"/>
      <c r="L15" s="1"/>
      <c r="M15" s="1"/>
    </row>
    <row r="16" spans="1:48" ht="12" customHeight="1" x14ac:dyDescent="0.3">
      <c r="A16" s="29"/>
      <c r="B16" s="29"/>
      <c r="C16" s="5"/>
      <c r="D16" s="29"/>
      <c r="E16" s="29"/>
      <c r="F16" s="28" t="s">
        <v>5</v>
      </c>
      <c r="G16" s="29"/>
      <c r="H16" s="29"/>
      <c r="I16" s="29"/>
      <c r="J16" s="29"/>
      <c r="K16" s="29"/>
      <c r="L16" s="1"/>
      <c r="M16" s="1"/>
    </row>
    <row r="17" spans="1:13" ht="12.75" customHeight="1" x14ac:dyDescent="0.25">
      <c r="A17" s="29"/>
      <c r="B17" s="29"/>
      <c r="C17" s="6"/>
      <c r="D17" s="29"/>
      <c r="E17" s="29"/>
      <c r="G17" s="29"/>
      <c r="H17" s="29"/>
      <c r="I17" s="29"/>
      <c r="J17" s="29"/>
      <c r="K17" s="29"/>
      <c r="L17" s="1"/>
      <c r="M17" s="1"/>
    </row>
    <row r="18" spans="1:13" ht="12.75" customHeight="1" x14ac:dyDescent="0.3">
      <c r="A18" s="29"/>
      <c r="B18" s="29"/>
      <c r="C18" s="7"/>
      <c r="D18" s="29"/>
      <c r="E18" s="29"/>
      <c r="F18" s="28"/>
      <c r="G18" s="29"/>
      <c r="H18" s="29"/>
      <c r="I18" s="29"/>
      <c r="J18" s="29"/>
      <c r="K18" s="29"/>
      <c r="L18" s="1"/>
      <c r="M18" s="1"/>
    </row>
    <row r="19" spans="1:13" ht="12.75" customHeight="1" x14ac:dyDescent="0.25">
      <c r="A19" s="29"/>
      <c r="B19" s="29"/>
      <c r="C19" s="7"/>
      <c r="D19" s="29"/>
      <c r="E19" s="29"/>
      <c r="G19" s="29"/>
      <c r="H19" s="29"/>
      <c r="I19" s="29"/>
      <c r="J19" s="29"/>
      <c r="K19" s="29"/>
      <c r="L19" s="1"/>
      <c r="M19" s="1"/>
    </row>
    <row r="20" spans="1:13" ht="12.75" customHeight="1" x14ac:dyDescent="0.25">
      <c r="A20" s="29"/>
      <c r="B20" s="29"/>
      <c r="C20" s="7"/>
      <c r="D20" s="29"/>
      <c r="E20" s="29"/>
      <c r="G20" s="29"/>
      <c r="H20" s="29"/>
      <c r="I20" s="29"/>
      <c r="J20" s="29"/>
      <c r="K20" s="29"/>
      <c r="L20" s="1"/>
      <c r="M20" s="1"/>
    </row>
    <row r="21" spans="1:13" ht="18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1"/>
      <c r="M21" s="1"/>
    </row>
    <row r="22" spans="1:13" ht="18" customHeight="1" x14ac:dyDescent="0.25">
      <c r="A22" s="29"/>
      <c r="B22" s="29"/>
      <c r="C22" s="29"/>
      <c r="D22" s="29"/>
      <c r="E22" s="29"/>
      <c r="F22" s="29"/>
      <c r="G22" s="29"/>
      <c r="H22" s="33"/>
      <c r="I22" s="29"/>
      <c r="J22" s="29"/>
      <c r="K22" s="29"/>
      <c r="L22" s="1"/>
      <c r="M22" s="1"/>
    </row>
    <row r="23" spans="1:13" ht="18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1"/>
      <c r="M23" s="1"/>
    </row>
    <row r="24" spans="1:13" ht="18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1"/>
      <c r="M24" s="1"/>
    </row>
    <row r="25" spans="1:13" ht="18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1"/>
      <c r="M25" s="1"/>
    </row>
    <row r="26" spans="1:13" ht="18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1"/>
      <c r="M26" s="1"/>
    </row>
    <row r="27" spans="1:13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1"/>
      <c r="M27" s="1"/>
    </row>
    <row r="28" spans="1:13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1"/>
      <c r="M28" s="1"/>
    </row>
    <row r="29" spans="1:13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1"/>
      <c r="M29" s="1"/>
    </row>
    <row r="30" spans="1:13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1"/>
      <c r="M30" s="1"/>
    </row>
    <row r="31" spans="1:13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1"/>
      <c r="M31" s="1"/>
    </row>
    <row r="32" spans="1:13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1"/>
      <c r="M32" s="1"/>
    </row>
    <row r="33" spans="1:13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1"/>
      <c r="M33" s="1"/>
    </row>
    <row r="34" spans="1:13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1"/>
      <c r="M34" s="1"/>
    </row>
    <row r="35" spans="1:13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1"/>
      <c r="M35" s="1"/>
    </row>
    <row r="36" spans="1:13" x14ac:dyDescent="0.25">
      <c r="C36" s="29"/>
      <c r="D36" s="29"/>
      <c r="E36" s="29"/>
      <c r="F36" s="29"/>
      <c r="G36" s="29"/>
      <c r="H36" s="29"/>
      <c r="I36" s="29"/>
      <c r="J36" s="29"/>
      <c r="K36" s="29"/>
      <c r="L36" s="1"/>
      <c r="M36" s="1"/>
    </row>
  </sheetData>
  <phoneticPr fontId="0" type="noConversion"/>
  <hyperlinks>
    <hyperlink ref="F11" r:id="rId1"/>
    <hyperlink ref="F1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148"/>
  <sheetViews>
    <sheetView zoomScaleNormal="100" workbookViewId="0"/>
  </sheetViews>
  <sheetFormatPr defaultColWidth="9.109375" defaultRowHeight="13.2" x14ac:dyDescent="0.25"/>
  <cols>
    <col min="1" max="1" width="34" style="45" customWidth="1"/>
    <col min="2" max="2" width="11.33203125" style="46" hidden="1" customWidth="1"/>
    <col min="3" max="4" width="14.88671875" style="47" customWidth="1"/>
    <col min="5" max="11" width="14.88671875" style="45" customWidth="1"/>
    <col min="12" max="14" width="20.88671875" style="45" customWidth="1"/>
    <col min="15" max="16" width="12.6640625" style="15" customWidth="1"/>
    <col min="17" max="17" width="12.6640625" style="15" hidden="1" customWidth="1"/>
    <col min="18" max="18" width="12.6640625" style="15" customWidth="1"/>
    <col min="19" max="19" width="12.6640625" style="15" hidden="1" customWidth="1"/>
    <col min="20" max="21" width="12.6640625" style="15" customWidth="1"/>
    <col min="22" max="23" width="12.6640625" style="15" hidden="1" customWidth="1"/>
    <col min="24" max="25" width="12.6640625" style="15" customWidth="1"/>
    <col min="26" max="16384" width="9.109375" style="9"/>
  </cols>
  <sheetData>
    <row r="1" spans="1:25" ht="13.2" customHeight="1" x14ac:dyDescent="0.25">
      <c r="A1" s="34"/>
      <c r="B1" s="34"/>
      <c r="C1" s="35"/>
      <c r="D1" s="35"/>
      <c r="E1" s="34"/>
      <c r="F1" s="34"/>
      <c r="G1" s="34"/>
      <c r="H1" s="34"/>
      <c r="I1" s="34"/>
      <c r="J1" s="34"/>
      <c r="K1" s="34"/>
      <c r="L1" s="34"/>
      <c r="M1" s="34"/>
      <c r="N1" s="34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3.2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6"/>
      <c r="M2" s="36"/>
      <c r="N2" s="36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3.2" customHeight="1" x14ac:dyDescent="0.25">
      <c r="A3" s="34"/>
      <c r="B3" s="37"/>
      <c r="C3" s="55" t="s">
        <v>7</v>
      </c>
      <c r="D3" s="55" t="s">
        <v>8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3.2" customHeight="1" x14ac:dyDescent="0.25">
      <c r="A4" s="34"/>
      <c r="B4" s="34"/>
      <c r="C4" s="56"/>
      <c r="D4" s="56"/>
      <c r="E4" s="41"/>
      <c r="F4" s="41"/>
      <c r="G4" s="41"/>
      <c r="H4" s="41"/>
      <c r="I4" s="41"/>
      <c r="J4" s="36"/>
      <c r="K4" s="36"/>
      <c r="L4" s="36"/>
      <c r="M4" s="36"/>
      <c r="N4" s="36"/>
      <c r="O4" s="10" t="s">
        <v>9</v>
      </c>
      <c r="P4" s="10" t="s">
        <v>10</v>
      </c>
      <c r="Q4" s="8"/>
      <c r="R4" s="11" t="s">
        <v>11</v>
      </c>
      <c r="S4" s="8"/>
      <c r="T4" s="12" t="s">
        <v>12</v>
      </c>
      <c r="U4" s="8"/>
      <c r="V4" s="8"/>
      <c r="W4" s="8"/>
      <c r="X4" s="57" t="s">
        <v>6</v>
      </c>
      <c r="Y4" s="57"/>
    </row>
    <row r="5" spans="1:25" ht="13.2" customHeight="1" x14ac:dyDescent="0.25">
      <c r="A5" s="34">
        <v>1</v>
      </c>
      <c r="B5" s="38">
        <f t="shared" ref="B5:B68" ca="1" si="0">IF(D5="","",A5)</f>
        <v>1</v>
      </c>
      <c r="C5" s="13">
        <v>3</v>
      </c>
      <c r="D5" s="13">
        <f ca="1">NORMINV(RAND(),100,10)</f>
        <v>98.218224349624421</v>
      </c>
      <c r="E5" s="41"/>
      <c r="F5" s="52"/>
      <c r="G5" s="39" t="s">
        <v>13</v>
      </c>
      <c r="H5" s="53">
        <v>4</v>
      </c>
      <c r="I5" s="41"/>
      <c r="J5" s="36"/>
      <c r="K5" s="36"/>
      <c r="L5" s="36"/>
      <c r="M5" s="36"/>
      <c r="N5" s="36"/>
      <c r="O5" s="14" t="e">
        <f t="shared" ref="O5:O36" ca="1" si="1">IF(U5="",NA(),$H$9)</f>
        <v>#N/A</v>
      </c>
      <c r="P5" s="14" t="e">
        <f t="shared" ref="P5:P36" ca="1" si="2">IF(U5="",NA(),$H$8)</f>
        <v>#N/A</v>
      </c>
      <c r="Q5" s="14" t="str">
        <f t="shared" ref="Q5:Q36" ca="1" si="3">IF(D5="","",IF(A5&lt;=(MAX(B:B)-$H$6),"",D5))</f>
        <v/>
      </c>
      <c r="R5" s="14" t="e">
        <f ca="1">IF(Q5="",NA(),Q5)</f>
        <v>#N/A</v>
      </c>
      <c r="S5" s="14" t="str">
        <f t="shared" ref="S5:S16" ca="1" si="4">IF(Q5&lt;&gt;"",C5,"")</f>
        <v/>
      </c>
      <c r="T5" s="14" t="e">
        <f t="shared" ref="T5:T16" ca="1" si="5">IF(Q5&lt;&gt;"",C5,NA())</f>
        <v>#N/A</v>
      </c>
      <c r="U5" s="14" t="e">
        <f t="shared" ref="U5:U36" ca="1" si="6">IF(Q5&lt;&gt;"",C5,IF(V5=1,MAX(C:C)+W5,NA()))</f>
        <v>#N/A</v>
      </c>
      <c r="V5" s="14">
        <f t="shared" ref="V5:V36" ca="1" si="7">IF(AND(A5&lt;=MAX(B:B)+H$5,A5&gt;MAX(B:B)),1,0)</f>
        <v>0</v>
      </c>
      <c r="W5" s="14">
        <f t="shared" ref="W5:W36" ca="1" si="8">IF(V5=1,A5-MAX(B:B),0)</f>
        <v>0</v>
      </c>
      <c r="X5" s="14" t="e">
        <f t="shared" ref="X5:X21" ca="1" si="9">IF(V5=1,U5,NA())</f>
        <v>#N/A</v>
      </c>
      <c r="Y5" s="14" t="e">
        <f t="shared" ref="Y5:Y36" ca="1" si="10">IF(X5="",NA(),H$11+H$12*X5)</f>
        <v>#N/A</v>
      </c>
    </row>
    <row r="6" spans="1:25" ht="13.2" customHeight="1" x14ac:dyDescent="0.25">
      <c r="A6" s="34">
        <v>2</v>
      </c>
      <c r="B6" s="38">
        <f t="shared" ca="1" si="0"/>
        <v>2</v>
      </c>
      <c r="C6" s="13">
        <v>4</v>
      </c>
      <c r="D6" s="13">
        <f t="shared" ref="D6:D24" ca="1" si="11">NORMINV(RAND(),100,10)</f>
        <v>105.5437826535501</v>
      </c>
      <c r="E6" s="41"/>
      <c r="F6" s="52"/>
      <c r="G6" s="39" t="s">
        <v>14</v>
      </c>
      <c r="H6" s="53">
        <v>12</v>
      </c>
      <c r="I6" s="41"/>
      <c r="J6" s="36"/>
      <c r="K6" s="36"/>
      <c r="L6" s="36"/>
      <c r="M6" s="36"/>
      <c r="N6" s="36"/>
      <c r="O6" s="14" t="e">
        <f t="shared" ca="1" si="1"/>
        <v>#N/A</v>
      </c>
      <c r="P6" s="14" t="e">
        <f t="shared" ca="1" si="2"/>
        <v>#N/A</v>
      </c>
      <c r="Q6" s="14" t="str">
        <f t="shared" ca="1" si="3"/>
        <v/>
      </c>
      <c r="R6" s="14" t="e">
        <f t="shared" ref="R6:R69" ca="1" si="12">IF(Q6="",NA(),Q6)</f>
        <v>#N/A</v>
      </c>
      <c r="S6" s="14" t="str">
        <f t="shared" ca="1" si="4"/>
        <v/>
      </c>
      <c r="T6" s="14" t="e">
        <f t="shared" ca="1" si="5"/>
        <v>#N/A</v>
      </c>
      <c r="U6" s="14" t="e">
        <f t="shared" ca="1" si="6"/>
        <v>#N/A</v>
      </c>
      <c r="V6" s="14">
        <f t="shared" ca="1" si="7"/>
        <v>0</v>
      </c>
      <c r="W6" s="14">
        <f t="shared" ca="1" si="8"/>
        <v>0</v>
      </c>
      <c r="X6" s="14" t="e">
        <f t="shared" ca="1" si="9"/>
        <v>#N/A</v>
      </c>
      <c r="Y6" s="14" t="e">
        <f t="shared" ca="1" si="10"/>
        <v>#N/A</v>
      </c>
    </row>
    <row r="7" spans="1:25" ht="13.2" customHeight="1" x14ac:dyDescent="0.25">
      <c r="A7" s="34">
        <v>3</v>
      </c>
      <c r="B7" s="38">
        <f t="shared" ca="1" si="0"/>
        <v>3</v>
      </c>
      <c r="C7" s="13">
        <v>5</v>
      </c>
      <c r="D7" s="13">
        <f t="shared" ca="1" si="11"/>
        <v>95.743411762137839</v>
      </c>
      <c r="E7" s="41"/>
      <c r="F7" s="52"/>
      <c r="G7" s="41"/>
      <c r="H7" s="41"/>
      <c r="I7" s="41"/>
      <c r="J7" s="36"/>
      <c r="K7" s="36"/>
      <c r="L7" s="36"/>
      <c r="M7" s="36"/>
      <c r="N7" s="36"/>
      <c r="O7" s="14" t="e">
        <f t="shared" ca="1" si="1"/>
        <v>#N/A</v>
      </c>
      <c r="P7" s="14" t="e">
        <f t="shared" ca="1" si="2"/>
        <v>#N/A</v>
      </c>
      <c r="Q7" s="14" t="str">
        <f t="shared" ca="1" si="3"/>
        <v/>
      </c>
      <c r="R7" s="14" t="e">
        <f t="shared" ca="1" si="12"/>
        <v>#N/A</v>
      </c>
      <c r="S7" s="14" t="str">
        <f t="shared" ca="1" si="4"/>
        <v/>
      </c>
      <c r="T7" s="14" t="e">
        <f t="shared" ca="1" si="5"/>
        <v>#N/A</v>
      </c>
      <c r="U7" s="14" t="e">
        <f t="shared" ca="1" si="6"/>
        <v>#N/A</v>
      </c>
      <c r="V7" s="14">
        <f t="shared" ca="1" si="7"/>
        <v>0</v>
      </c>
      <c r="W7" s="14">
        <f t="shared" ca="1" si="8"/>
        <v>0</v>
      </c>
      <c r="X7" s="14" t="e">
        <f t="shared" ca="1" si="9"/>
        <v>#N/A</v>
      </c>
      <c r="Y7" s="14" t="e">
        <f t="shared" ca="1" si="10"/>
        <v>#N/A</v>
      </c>
    </row>
    <row r="8" spans="1:25" ht="13.2" customHeight="1" x14ac:dyDescent="0.25">
      <c r="A8" s="34">
        <v>4</v>
      </c>
      <c r="B8" s="38">
        <f t="shared" ca="1" si="0"/>
        <v>4</v>
      </c>
      <c r="C8" s="13">
        <v>6</v>
      </c>
      <c r="D8" s="13">
        <f t="shared" ca="1" si="11"/>
        <v>109.85496058155724</v>
      </c>
      <c r="E8" s="41"/>
      <c r="F8" s="52"/>
      <c r="G8" s="39" t="s">
        <v>15</v>
      </c>
      <c r="H8" s="53">
        <v>110</v>
      </c>
      <c r="I8" s="54">
        <f>IF(H8="",1000000000,H8)</f>
        <v>110</v>
      </c>
      <c r="J8" s="36"/>
      <c r="K8" s="36"/>
      <c r="L8" s="36"/>
      <c r="M8" s="36"/>
      <c r="N8" s="36"/>
      <c r="O8" s="14" t="e">
        <f t="shared" ca="1" si="1"/>
        <v>#N/A</v>
      </c>
      <c r="P8" s="14" t="e">
        <f t="shared" ca="1" si="2"/>
        <v>#N/A</v>
      </c>
      <c r="Q8" s="14" t="str">
        <f t="shared" ca="1" si="3"/>
        <v/>
      </c>
      <c r="R8" s="14" t="e">
        <f t="shared" ca="1" si="12"/>
        <v>#N/A</v>
      </c>
      <c r="S8" s="14" t="str">
        <f t="shared" ca="1" si="4"/>
        <v/>
      </c>
      <c r="T8" s="14" t="e">
        <f t="shared" ca="1" si="5"/>
        <v>#N/A</v>
      </c>
      <c r="U8" s="14" t="e">
        <f t="shared" ca="1" si="6"/>
        <v>#N/A</v>
      </c>
      <c r="V8" s="14">
        <f t="shared" ca="1" si="7"/>
        <v>0</v>
      </c>
      <c r="W8" s="14">
        <f t="shared" ca="1" si="8"/>
        <v>0</v>
      </c>
      <c r="X8" s="14" t="e">
        <f t="shared" ca="1" si="9"/>
        <v>#N/A</v>
      </c>
      <c r="Y8" s="14" t="e">
        <f t="shared" ca="1" si="10"/>
        <v>#N/A</v>
      </c>
    </row>
    <row r="9" spans="1:25" ht="13.2" customHeight="1" x14ac:dyDescent="0.25">
      <c r="A9" s="34">
        <v>5</v>
      </c>
      <c r="B9" s="38">
        <f t="shared" ca="1" si="0"/>
        <v>5</v>
      </c>
      <c r="C9" s="13">
        <v>7</v>
      </c>
      <c r="D9" s="13">
        <f t="shared" ca="1" si="11"/>
        <v>103.44407764952666</v>
      </c>
      <c r="E9" s="41"/>
      <c r="F9" s="52"/>
      <c r="G9" s="39" t="s">
        <v>16</v>
      </c>
      <c r="H9" s="53">
        <v>90</v>
      </c>
      <c r="I9" s="41"/>
      <c r="J9" s="36"/>
      <c r="K9" s="36"/>
      <c r="L9" s="36"/>
      <c r="M9" s="36"/>
      <c r="N9" s="36"/>
      <c r="O9" s="14" t="e">
        <f t="shared" ca="1" si="1"/>
        <v>#N/A</v>
      </c>
      <c r="P9" s="14" t="e">
        <f t="shared" ca="1" si="2"/>
        <v>#N/A</v>
      </c>
      <c r="Q9" s="14" t="str">
        <f t="shared" ca="1" si="3"/>
        <v/>
      </c>
      <c r="R9" s="14" t="e">
        <f t="shared" ca="1" si="12"/>
        <v>#N/A</v>
      </c>
      <c r="S9" s="14" t="str">
        <f t="shared" ca="1" si="4"/>
        <v/>
      </c>
      <c r="T9" s="14" t="e">
        <f t="shared" ca="1" si="5"/>
        <v>#N/A</v>
      </c>
      <c r="U9" s="14" t="e">
        <f t="shared" ca="1" si="6"/>
        <v>#N/A</v>
      </c>
      <c r="V9" s="14">
        <f t="shared" ca="1" si="7"/>
        <v>0</v>
      </c>
      <c r="W9" s="14">
        <f t="shared" ca="1" si="8"/>
        <v>0</v>
      </c>
      <c r="X9" s="14" t="e">
        <f t="shared" ca="1" si="9"/>
        <v>#N/A</v>
      </c>
      <c r="Y9" s="14" t="e">
        <f t="shared" ca="1" si="10"/>
        <v>#N/A</v>
      </c>
    </row>
    <row r="10" spans="1:25" ht="13.2" customHeight="1" x14ac:dyDescent="0.25">
      <c r="A10" s="34">
        <v>6</v>
      </c>
      <c r="B10" s="38">
        <f t="shared" ca="1" si="0"/>
        <v>6</v>
      </c>
      <c r="C10" s="13">
        <v>8</v>
      </c>
      <c r="D10" s="13">
        <f t="shared" ca="1" si="11"/>
        <v>119.92897793275611</v>
      </c>
      <c r="E10" s="41"/>
      <c r="F10" s="41"/>
      <c r="G10" s="41"/>
      <c r="H10" s="41"/>
      <c r="I10" s="41"/>
      <c r="J10" s="36"/>
      <c r="K10" s="36"/>
      <c r="L10" s="36"/>
      <c r="M10" s="36"/>
      <c r="N10" s="36"/>
      <c r="O10" s="14" t="e">
        <f t="shared" ca="1" si="1"/>
        <v>#N/A</v>
      </c>
      <c r="P10" s="14" t="e">
        <f t="shared" ca="1" si="2"/>
        <v>#N/A</v>
      </c>
      <c r="Q10" s="14" t="str">
        <f t="shared" ca="1" si="3"/>
        <v/>
      </c>
      <c r="R10" s="14" t="e">
        <f t="shared" ca="1" si="12"/>
        <v>#N/A</v>
      </c>
      <c r="S10" s="14" t="str">
        <f t="shared" ca="1" si="4"/>
        <v/>
      </c>
      <c r="T10" s="14" t="e">
        <f t="shared" ca="1" si="5"/>
        <v>#N/A</v>
      </c>
      <c r="U10" s="14" t="e">
        <f t="shared" ca="1" si="6"/>
        <v>#N/A</v>
      </c>
      <c r="V10" s="14">
        <f t="shared" ca="1" si="7"/>
        <v>0</v>
      </c>
      <c r="W10" s="14">
        <f t="shared" ca="1" si="8"/>
        <v>0</v>
      </c>
      <c r="X10" s="14" t="e">
        <f t="shared" ca="1" si="9"/>
        <v>#N/A</v>
      </c>
      <c r="Y10" s="14" t="e">
        <f t="shared" ca="1" si="10"/>
        <v>#N/A</v>
      </c>
    </row>
    <row r="11" spans="1:25" ht="13.2" customHeight="1" x14ac:dyDescent="0.25">
      <c r="A11" s="34">
        <v>7</v>
      </c>
      <c r="B11" s="38">
        <f t="shared" ca="1" si="0"/>
        <v>7</v>
      </c>
      <c r="C11" s="13">
        <v>9</v>
      </c>
      <c r="D11" s="13">
        <f t="shared" ca="1" si="11"/>
        <v>94.302279035131249</v>
      </c>
      <c r="E11" s="41"/>
      <c r="F11" s="41"/>
      <c r="G11" s="34" t="s">
        <v>17</v>
      </c>
      <c r="H11" s="40">
        <f ca="1">INTERCEPT(Q5:Q104,S5:S104)</f>
        <v>104.41484076689915</v>
      </c>
      <c r="I11" s="36"/>
      <c r="J11" s="36"/>
      <c r="K11" s="36"/>
      <c r="L11" s="36"/>
      <c r="M11" s="36"/>
      <c r="N11" s="36"/>
      <c r="O11" s="14" t="e">
        <f t="shared" ca="1" si="1"/>
        <v>#N/A</v>
      </c>
      <c r="P11" s="14" t="e">
        <f t="shared" ca="1" si="2"/>
        <v>#N/A</v>
      </c>
      <c r="Q11" s="14" t="str">
        <f t="shared" ca="1" si="3"/>
        <v/>
      </c>
      <c r="R11" s="14" t="e">
        <f t="shared" ca="1" si="12"/>
        <v>#N/A</v>
      </c>
      <c r="S11" s="14" t="str">
        <f t="shared" ca="1" si="4"/>
        <v/>
      </c>
      <c r="T11" s="14" t="e">
        <f t="shared" ca="1" si="5"/>
        <v>#N/A</v>
      </c>
      <c r="U11" s="14" t="e">
        <f t="shared" ca="1" si="6"/>
        <v>#N/A</v>
      </c>
      <c r="V11" s="14">
        <f t="shared" ca="1" si="7"/>
        <v>0</v>
      </c>
      <c r="W11" s="14">
        <f t="shared" ca="1" si="8"/>
        <v>0</v>
      </c>
      <c r="X11" s="14" t="e">
        <f t="shared" ca="1" si="9"/>
        <v>#N/A</v>
      </c>
      <c r="Y11" s="14" t="e">
        <f t="shared" ca="1" si="10"/>
        <v>#N/A</v>
      </c>
    </row>
    <row r="12" spans="1:25" ht="13.2" customHeight="1" x14ac:dyDescent="0.25">
      <c r="A12" s="34">
        <v>8</v>
      </c>
      <c r="B12" s="38">
        <f t="shared" ca="1" si="0"/>
        <v>8</v>
      </c>
      <c r="C12" s="13">
        <v>10</v>
      </c>
      <c r="D12" s="13">
        <f t="shared" ca="1" si="11"/>
        <v>88.536713946258971</v>
      </c>
      <c r="E12" s="41"/>
      <c r="F12" s="41"/>
      <c r="G12" s="34" t="s">
        <v>18</v>
      </c>
      <c r="H12" s="40">
        <f ca="1">SLOPE(Q5:Q104,S5:S104)</f>
        <v>-0.19815382778891735</v>
      </c>
      <c r="I12" s="36"/>
      <c r="J12" s="36"/>
      <c r="K12" s="36"/>
      <c r="L12" s="36"/>
      <c r="M12" s="36"/>
      <c r="N12" s="36"/>
      <c r="O12" s="14" t="e">
        <f t="shared" ca="1" si="1"/>
        <v>#N/A</v>
      </c>
      <c r="P12" s="14" t="e">
        <f t="shared" ca="1" si="2"/>
        <v>#N/A</v>
      </c>
      <c r="Q12" s="14" t="str">
        <f t="shared" ca="1" si="3"/>
        <v/>
      </c>
      <c r="R12" s="14" t="e">
        <f t="shared" ca="1" si="12"/>
        <v>#N/A</v>
      </c>
      <c r="S12" s="14" t="str">
        <f t="shared" ca="1" si="4"/>
        <v/>
      </c>
      <c r="T12" s="14" t="e">
        <f t="shared" ca="1" si="5"/>
        <v>#N/A</v>
      </c>
      <c r="U12" s="14" t="e">
        <f t="shared" ca="1" si="6"/>
        <v>#N/A</v>
      </c>
      <c r="V12" s="14">
        <f t="shared" ca="1" si="7"/>
        <v>0</v>
      </c>
      <c r="W12" s="14">
        <f t="shared" ca="1" si="8"/>
        <v>0</v>
      </c>
      <c r="X12" s="14" t="e">
        <f t="shared" ca="1" si="9"/>
        <v>#N/A</v>
      </c>
      <c r="Y12" s="14" t="e">
        <f t="shared" ca="1" si="10"/>
        <v>#N/A</v>
      </c>
    </row>
    <row r="13" spans="1:25" ht="13.2" customHeight="1" x14ac:dyDescent="0.25">
      <c r="A13" s="34">
        <v>9</v>
      </c>
      <c r="B13" s="38">
        <f t="shared" ca="1" si="0"/>
        <v>9</v>
      </c>
      <c r="C13" s="13">
        <v>11</v>
      </c>
      <c r="D13" s="13">
        <f t="shared" ca="1" si="11"/>
        <v>95.66849022963244</v>
      </c>
      <c r="E13" s="36"/>
      <c r="F13" s="36"/>
      <c r="G13" s="34" t="str">
        <f>"Previsão no período "&amp;MAX(C:C)+H5&amp;" ="</f>
        <v>Previsão no período 26 =</v>
      </c>
      <c r="H13" s="42">
        <f ca="1">H11+H12*(MAX(C:C)+H5)</f>
        <v>99.262841244387289</v>
      </c>
      <c r="I13" s="50" t="str">
        <f ca="1">IF(H13&gt;I8,"Limite superior atingido",IF(H13&lt;H9,"Limite inferior atingido",""))</f>
        <v/>
      </c>
      <c r="J13" s="36"/>
      <c r="K13" s="36"/>
      <c r="L13" s="36"/>
      <c r="M13" s="36"/>
      <c r="N13" s="36"/>
      <c r="O13" s="14">
        <f t="shared" ca="1" si="1"/>
        <v>90</v>
      </c>
      <c r="P13" s="14">
        <f t="shared" ca="1" si="2"/>
        <v>110</v>
      </c>
      <c r="Q13" s="14">
        <f t="shared" ca="1" si="3"/>
        <v>95.66849022963244</v>
      </c>
      <c r="R13" s="14">
        <f t="shared" ca="1" si="12"/>
        <v>95.66849022963244</v>
      </c>
      <c r="S13" s="14">
        <f t="shared" ca="1" si="4"/>
        <v>11</v>
      </c>
      <c r="T13" s="14">
        <f t="shared" ca="1" si="5"/>
        <v>11</v>
      </c>
      <c r="U13" s="14">
        <f t="shared" ca="1" si="6"/>
        <v>11</v>
      </c>
      <c r="V13" s="14">
        <f t="shared" ca="1" si="7"/>
        <v>0</v>
      </c>
      <c r="W13" s="14">
        <f t="shared" ca="1" si="8"/>
        <v>0</v>
      </c>
      <c r="X13" s="14" t="e">
        <f t="shared" ca="1" si="9"/>
        <v>#N/A</v>
      </c>
      <c r="Y13" s="14" t="e">
        <f t="shared" ca="1" si="10"/>
        <v>#N/A</v>
      </c>
    </row>
    <row r="14" spans="1:25" ht="13.2" customHeight="1" x14ac:dyDescent="0.25">
      <c r="A14" s="34">
        <v>10</v>
      </c>
      <c r="B14" s="38">
        <f t="shared" ca="1" si="0"/>
        <v>10</v>
      </c>
      <c r="C14" s="13">
        <v>12</v>
      </c>
      <c r="D14" s="13">
        <f t="shared" ca="1" si="11"/>
        <v>108.3510689504682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14">
        <f t="shared" ca="1" si="1"/>
        <v>90</v>
      </c>
      <c r="P14" s="14">
        <f t="shared" ca="1" si="2"/>
        <v>110</v>
      </c>
      <c r="Q14" s="14">
        <f t="shared" ca="1" si="3"/>
        <v>108.3510689504682</v>
      </c>
      <c r="R14" s="14">
        <f t="shared" ca="1" si="12"/>
        <v>108.3510689504682</v>
      </c>
      <c r="S14" s="14">
        <f t="shared" ca="1" si="4"/>
        <v>12</v>
      </c>
      <c r="T14" s="14">
        <f t="shared" ca="1" si="5"/>
        <v>12</v>
      </c>
      <c r="U14" s="14">
        <f t="shared" ca="1" si="6"/>
        <v>12</v>
      </c>
      <c r="V14" s="14">
        <f t="shared" ca="1" si="7"/>
        <v>0</v>
      </c>
      <c r="W14" s="14">
        <f t="shared" ca="1" si="8"/>
        <v>0</v>
      </c>
      <c r="X14" s="14" t="e">
        <f t="shared" ca="1" si="9"/>
        <v>#N/A</v>
      </c>
      <c r="Y14" s="14" t="e">
        <f t="shared" ca="1" si="10"/>
        <v>#N/A</v>
      </c>
    </row>
    <row r="15" spans="1:25" ht="13.2" customHeight="1" x14ac:dyDescent="0.25">
      <c r="A15" s="34">
        <v>11</v>
      </c>
      <c r="B15" s="38">
        <f t="shared" ca="1" si="0"/>
        <v>11</v>
      </c>
      <c r="C15" s="13">
        <v>13</v>
      </c>
      <c r="D15" s="13">
        <f t="shared" ca="1" si="11"/>
        <v>102.47867344084921</v>
      </c>
      <c r="E15" s="36"/>
      <c r="F15" s="41"/>
      <c r="G15" s="41"/>
      <c r="H15" s="36"/>
      <c r="I15" s="36"/>
      <c r="J15" s="36"/>
      <c r="K15" s="36"/>
      <c r="L15" s="36"/>
      <c r="M15" s="36"/>
      <c r="N15" s="36"/>
      <c r="O15" s="14">
        <f t="shared" ca="1" si="1"/>
        <v>90</v>
      </c>
      <c r="P15" s="14">
        <f t="shared" ca="1" si="2"/>
        <v>110</v>
      </c>
      <c r="Q15" s="14">
        <f t="shared" ca="1" si="3"/>
        <v>102.47867344084921</v>
      </c>
      <c r="R15" s="14">
        <f t="shared" ca="1" si="12"/>
        <v>102.47867344084921</v>
      </c>
      <c r="S15" s="14">
        <f t="shared" ca="1" si="4"/>
        <v>13</v>
      </c>
      <c r="T15" s="14">
        <f t="shared" ca="1" si="5"/>
        <v>13</v>
      </c>
      <c r="U15" s="14">
        <f t="shared" ca="1" si="6"/>
        <v>13</v>
      </c>
      <c r="V15" s="14">
        <f t="shared" ca="1" si="7"/>
        <v>0</v>
      </c>
      <c r="W15" s="14">
        <f t="shared" ca="1" si="8"/>
        <v>0</v>
      </c>
      <c r="X15" s="14" t="e">
        <f t="shared" ca="1" si="9"/>
        <v>#N/A</v>
      </c>
      <c r="Y15" s="14" t="e">
        <f t="shared" ca="1" si="10"/>
        <v>#N/A</v>
      </c>
    </row>
    <row r="16" spans="1:25" ht="13.2" customHeight="1" x14ac:dyDescent="0.25">
      <c r="A16" s="34">
        <v>12</v>
      </c>
      <c r="B16" s="38">
        <f t="shared" ca="1" si="0"/>
        <v>12</v>
      </c>
      <c r="C16" s="13">
        <v>14</v>
      </c>
      <c r="D16" s="13">
        <f t="shared" ca="1" si="11"/>
        <v>97.116949579451926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14">
        <f t="shared" ca="1" si="1"/>
        <v>90</v>
      </c>
      <c r="P16" s="14">
        <f t="shared" ca="1" si="2"/>
        <v>110</v>
      </c>
      <c r="Q16" s="14">
        <f t="shared" ca="1" si="3"/>
        <v>97.116949579451926</v>
      </c>
      <c r="R16" s="14">
        <f t="shared" ca="1" si="12"/>
        <v>97.116949579451926</v>
      </c>
      <c r="S16" s="14">
        <f t="shared" ca="1" si="4"/>
        <v>14</v>
      </c>
      <c r="T16" s="14">
        <f t="shared" ca="1" si="5"/>
        <v>14</v>
      </c>
      <c r="U16" s="14">
        <f t="shared" ca="1" si="6"/>
        <v>14</v>
      </c>
      <c r="V16" s="14">
        <f t="shared" ca="1" si="7"/>
        <v>0</v>
      </c>
      <c r="W16" s="14">
        <f t="shared" ca="1" si="8"/>
        <v>0</v>
      </c>
      <c r="X16" s="14" t="e">
        <f t="shared" ca="1" si="9"/>
        <v>#N/A</v>
      </c>
      <c r="Y16" s="14" t="e">
        <f t="shared" ca="1" si="10"/>
        <v>#N/A</v>
      </c>
    </row>
    <row r="17" spans="1:25" ht="13.2" customHeight="1" x14ac:dyDescent="0.25">
      <c r="A17" s="34">
        <v>13</v>
      </c>
      <c r="B17" s="38">
        <f t="shared" ca="1" si="0"/>
        <v>13</v>
      </c>
      <c r="C17" s="13">
        <v>15</v>
      </c>
      <c r="D17" s="13">
        <f t="shared" ca="1" si="11"/>
        <v>110.64340668455601</v>
      </c>
      <c r="E17" s="36"/>
      <c r="F17" s="36"/>
      <c r="G17" s="43"/>
      <c r="H17" s="36"/>
      <c r="I17" s="36"/>
      <c r="J17" s="36"/>
      <c r="K17" s="36"/>
      <c r="L17" s="36"/>
      <c r="M17" s="36"/>
      <c r="N17" s="36"/>
      <c r="O17" s="14">
        <f t="shared" ca="1" si="1"/>
        <v>90</v>
      </c>
      <c r="P17" s="14">
        <f t="shared" ca="1" si="2"/>
        <v>110</v>
      </c>
      <c r="Q17" s="14">
        <f t="shared" ca="1" si="3"/>
        <v>110.64340668455601</v>
      </c>
      <c r="R17" s="14">
        <f t="shared" ca="1" si="12"/>
        <v>110.64340668455601</v>
      </c>
      <c r="S17" s="14">
        <f ca="1">IF(Q17&lt;&gt;"",C17,"")</f>
        <v>15</v>
      </c>
      <c r="T17" s="14">
        <f ca="1">IF(Q17&lt;&gt;"",C17,NA())</f>
        <v>15</v>
      </c>
      <c r="U17" s="14">
        <f t="shared" ca="1" si="6"/>
        <v>15</v>
      </c>
      <c r="V17" s="14">
        <f t="shared" ca="1" si="7"/>
        <v>0</v>
      </c>
      <c r="W17" s="14">
        <f t="shared" ca="1" si="8"/>
        <v>0</v>
      </c>
      <c r="X17" s="14" t="e">
        <f t="shared" ca="1" si="9"/>
        <v>#N/A</v>
      </c>
      <c r="Y17" s="14" t="e">
        <f t="shared" ca="1" si="10"/>
        <v>#N/A</v>
      </c>
    </row>
    <row r="18" spans="1:25" ht="13.2" customHeight="1" x14ac:dyDescent="0.25">
      <c r="A18" s="34">
        <v>14</v>
      </c>
      <c r="B18" s="38">
        <f t="shared" ca="1" si="0"/>
        <v>14</v>
      </c>
      <c r="C18" s="13">
        <v>16</v>
      </c>
      <c r="D18" s="13">
        <f t="shared" ca="1" si="11"/>
        <v>114.016862796708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4">
        <f t="shared" ca="1" si="1"/>
        <v>90</v>
      </c>
      <c r="P18" s="14">
        <f t="shared" ca="1" si="2"/>
        <v>110</v>
      </c>
      <c r="Q18" s="14">
        <f t="shared" ca="1" si="3"/>
        <v>114.016862796708</v>
      </c>
      <c r="R18" s="14">
        <f t="shared" ca="1" si="12"/>
        <v>114.016862796708</v>
      </c>
      <c r="S18" s="14">
        <f t="shared" ref="S18:S81" ca="1" si="13">IF(Q18&lt;&gt;"",C18,"")</f>
        <v>16</v>
      </c>
      <c r="T18" s="14">
        <f t="shared" ref="T18:T81" ca="1" si="14">IF(Q18&lt;&gt;"",C18,NA())</f>
        <v>16</v>
      </c>
      <c r="U18" s="14">
        <f t="shared" ca="1" si="6"/>
        <v>16</v>
      </c>
      <c r="V18" s="14">
        <f t="shared" ca="1" si="7"/>
        <v>0</v>
      </c>
      <c r="W18" s="14">
        <f t="shared" ca="1" si="8"/>
        <v>0</v>
      </c>
      <c r="X18" s="14" t="e">
        <f t="shared" ca="1" si="9"/>
        <v>#N/A</v>
      </c>
      <c r="Y18" s="14" t="e">
        <f t="shared" ca="1" si="10"/>
        <v>#N/A</v>
      </c>
    </row>
    <row r="19" spans="1:25" ht="13.2" customHeight="1" x14ac:dyDescent="0.25">
      <c r="A19" s="34">
        <v>15</v>
      </c>
      <c r="B19" s="38">
        <f t="shared" ca="1" si="0"/>
        <v>15</v>
      </c>
      <c r="C19" s="13">
        <v>17</v>
      </c>
      <c r="D19" s="13">
        <f t="shared" ca="1" si="11"/>
        <v>94.419527594719938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14">
        <f t="shared" ca="1" si="1"/>
        <v>90</v>
      </c>
      <c r="P19" s="14">
        <f t="shared" ca="1" si="2"/>
        <v>110</v>
      </c>
      <c r="Q19" s="14">
        <f t="shared" ca="1" si="3"/>
        <v>94.419527594719938</v>
      </c>
      <c r="R19" s="14">
        <f t="shared" ca="1" si="12"/>
        <v>94.419527594719938</v>
      </c>
      <c r="S19" s="14">
        <f t="shared" ca="1" si="13"/>
        <v>17</v>
      </c>
      <c r="T19" s="14">
        <f t="shared" ca="1" si="14"/>
        <v>17</v>
      </c>
      <c r="U19" s="14">
        <f t="shared" ca="1" si="6"/>
        <v>17</v>
      </c>
      <c r="V19" s="14">
        <f t="shared" ca="1" si="7"/>
        <v>0</v>
      </c>
      <c r="W19" s="14">
        <f t="shared" ca="1" si="8"/>
        <v>0</v>
      </c>
      <c r="X19" s="14" t="e">
        <f t="shared" ca="1" si="9"/>
        <v>#N/A</v>
      </c>
      <c r="Y19" s="14" t="e">
        <f t="shared" ca="1" si="10"/>
        <v>#N/A</v>
      </c>
    </row>
    <row r="20" spans="1:25" ht="13.2" customHeight="1" x14ac:dyDescent="0.25">
      <c r="A20" s="34">
        <v>16</v>
      </c>
      <c r="B20" s="38">
        <f t="shared" ca="1" si="0"/>
        <v>16</v>
      </c>
      <c r="C20" s="13">
        <v>18</v>
      </c>
      <c r="D20" s="13">
        <f t="shared" ca="1" si="11"/>
        <v>91.192926617299946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14">
        <f t="shared" ca="1" si="1"/>
        <v>90</v>
      </c>
      <c r="P20" s="14">
        <f t="shared" ca="1" si="2"/>
        <v>110</v>
      </c>
      <c r="Q20" s="14">
        <f t="shared" ca="1" si="3"/>
        <v>91.192926617299946</v>
      </c>
      <c r="R20" s="14">
        <f t="shared" ca="1" si="12"/>
        <v>91.192926617299946</v>
      </c>
      <c r="S20" s="14">
        <f t="shared" ca="1" si="13"/>
        <v>18</v>
      </c>
      <c r="T20" s="14">
        <f t="shared" ca="1" si="14"/>
        <v>18</v>
      </c>
      <c r="U20" s="14">
        <f t="shared" ca="1" si="6"/>
        <v>18</v>
      </c>
      <c r="V20" s="14">
        <f t="shared" ca="1" si="7"/>
        <v>0</v>
      </c>
      <c r="W20" s="14">
        <f t="shared" ca="1" si="8"/>
        <v>0</v>
      </c>
      <c r="X20" s="14" t="e">
        <f t="shared" ca="1" si="9"/>
        <v>#N/A</v>
      </c>
      <c r="Y20" s="14" t="e">
        <f t="shared" ca="1" si="10"/>
        <v>#N/A</v>
      </c>
    </row>
    <row r="21" spans="1:25" ht="13.2" customHeight="1" x14ac:dyDescent="0.25">
      <c r="A21" s="34">
        <v>17</v>
      </c>
      <c r="B21" s="38">
        <f t="shared" ca="1" si="0"/>
        <v>17</v>
      </c>
      <c r="C21" s="13">
        <v>19</v>
      </c>
      <c r="D21" s="13">
        <f t="shared" ca="1" si="11"/>
        <v>93.545296599744901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14">
        <f t="shared" ca="1" si="1"/>
        <v>90</v>
      </c>
      <c r="P21" s="14">
        <f t="shared" ca="1" si="2"/>
        <v>110</v>
      </c>
      <c r="Q21" s="14">
        <f t="shared" ca="1" si="3"/>
        <v>93.545296599744901</v>
      </c>
      <c r="R21" s="14">
        <f t="shared" ca="1" si="12"/>
        <v>93.545296599744901</v>
      </c>
      <c r="S21" s="14">
        <f t="shared" ca="1" si="13"/>
        <v>19</v>
      </c>
      <c r="T21" s="14">
        <f t="shared" ca="1" si="14"/>
        <v>19</v>
      </c>
      <c r="U21" s="14">
        <f t="shared" ca="1" si="6"/>
        <v>19</v>
      </c>
      <c r="V21" s="14">
        <f t="shared" ca="1" si="7"/>
        <v>0</v>
      </c>
      <c r="W21" s="14">
        <f t="shared" ca="1" si="8"/>
        <v>0</v>
      </c>
      <c r="X21" s="14" t="e">
        <f t="shared" ca="1" si="9"/>
        <v>#N/A</v>
      </c>
      <c r="Y21" s="14" t="e">
        <f t="shared" ca="1" si="10"/>
        <v>#N/A</v>
      </c>
    </row>
    <row r="22" spans="1:25" ht="13.2" customHeight="1" x14ac:dyDescent="0.25">
      <c r="A22" s="34">
        <v>18</v>
      </c>
      <c r="B22" s="38">
        <f t="shared" ca="1" si="0"/>
        <v>18</v>
      </c>
      <c r="C22" s="13">
        <v>20</v>
      </c>
      <c r="D22" s="13">
        <f t="shared" ca="1" si="11"/>
        <v>96.753162790236672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14">
        <f t="shared" ca="1" si="1"/>
        <v>90</v>
      </c>
      <c r="P22" s="14">
        <f t="shared" ca="1" si="2"/>
        <v>110</v>
      </c>
      <c r="Q22" s="14">
        <f t="shared" ca="1" si="3"/>
        <v>96.753162790236672</v>
      </c>
      <c r="R22" s="14">
        <f t="shared" ca="1" si="12"/>
        <v>96.753162790236672</v>
      </c>
      <c r="S22" s="14">
        <f t="shared" ca="1" si="13"/>
        <v>20</v>
      </c>
      <c r="T22" s="14">
        <f t="shared" ca="1" si="14"/>
        <v>20</v>
      </c>
      <c r="U22" s="14">
        <f t="shared" ca="1" si="6"/>
        <v>20</v>
      </c>
      <c r="V22" s="14">
        <f t="shared" ca="1" si="7"/>
        <v>0</v>
      </c>
      <c r="W22" s="14">
        <f t="shared" ca="1" si="8"/>
        <v>0</v>
      </c>
      <c r="X22" s="14" t="e">
        <f ca="1">IF(V22=1,U22,NA())</f>
        <v>#N/A</v>
      </c>
      <c r="Y22" s="14" t="e">
        <f t="shared" ca="1" si="10"/>
        <v>#N/A</v>
      </c>
    </row>
    <row r="23" spans="1:25" ht="13.2" customHeight="1" x14ac:dyDescent="0.25">
      <c r="A23" s="34">
        <v>19</v>
      </c>
      <c r="B23" s="38">
        <f t="shared" ca="1" si="0"/>
        <v>19</v>
      </c>
      <c r="C23" s="13">
        <v>21</v>
      </c>
      <c r="D23" s="13">
        <f t="shared" ca="1" si="11"/>
        <v>99.201646498481892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14">
        <f t="shared" ca="1" si="1"/>
        <v>90</v>
      </c>
      <c r="P23" s="14">
        <f t="shared" ca="1" si="2"/>
        <v>110</v>
      </c>
      <c r="Q23" s="14">
        <f t="shared" ca="1" si="3"/>
        <v>99.201646498481892</v>
      </c>
      <c r="R23" s="14">
        <f t="shared" ca="1" si="12"/>
        <v>99.201646498481892</v>
      </c>
      <c r="S23" s="14">
        <f t="shared" ca="1" si="13"/>
        <v>21</v>
      </c>
      <c r="T23" s="14">
        <f t="shared" ca="1" si="14"/>
        <v>21</v>
      </c>
      <c r="U23" s="14">
        <f t="shared" ca="1" si="6"/>
        <v>21</v>
      </c>
      <c r="V23" s="14">
        <f t="shared" ca="1" si="7"/>
        <v>0</v>
      </c>
      <c r="W23" s="14">
        <f t="shared" ca="1" si="8"/>
        <v>0</v>
      </c>
      <c r="X23" s="14" t="e">
        <f t="shared" ref="X23:X86" ca="1" si="15">IF(V23=1,U23,NA())</f>
        <v>#N/A</v>
      </c>
      <c r="Y23" s="14" t="e">
        <f t="shared" ca="1" si="10"/>
        <v>#N/A</v>
      </c>
    </row>
    <row r="24" spans="1:25" ht="13.2" customHeight="1" x14ac:dyDescent="0.25">
      <c r="A24" s="34">
        <v>20</v>
      </c>
      <c r="B24" s="38">
        <f t="shared" ca="1" si="0"/>
        <v>20</v>
      </c>
      <c r="C24" s="13">
        <v>22</v>
      </c>
      <c r="D24" s="13">
        <f t="shared" ca="1" si="11"/>
        <v>110.35561951843476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14">
        <f t="shared" ca="1" si="1"/>
        <v>90</v>
      </c>
      <c r="P24" s="14">
        <f t="shared" ca="1" si="2"/>
        <v>110</v>
      </c>
      <c r="Q24" s="14">
        <f t="shared" ca="1" si="3"/>
        <v>110.35561951843476</v>
      </c>
      <c r="R24" s="14">
        <f t="shared" ca="1" si="12"/>
        <v>110.35561951843476</v>
      </c>
      <c r="S24" s="14">
        <f t="shared" ca="1" si="13"/>
        <v>22</v>
      </c>
      <c r="T24" s="14">
        <f t="shared" ca="1" si="14"/>
        <v>22</v>
      </c>
      <c r="U24" s="14">
        <f t="shared" ca="1" si="6"/>
        <v>22</v>
      </c>
      <c r="V24" s="14">
        <f t="shared" ca="1" si="7"/>
        <v>0</v>
      </c>
      <c r="W24" s="14">
        <f t="shared" ca="1" si="8"/>
        <v>0</v>
      </c>
      <c r="X24" s="14" t="e">
        <f t="shared" ca="1" si="15"/>
        <v>#N/A</v>
      </c>
      <c r="Y24" s="14" t="e">
        <f t="shared" ca="1" si="10"/>
        <v>#N/A</v>
      </c>
    </row>
    <row r="25" spans="1:25" ht="13.2" customHeight="1" x14ac:dyDescent="0.25">
      <c r="A25" s="34">
        <v>21</v>
      </c>
      <c r="B25" s="38" t="str">
        <f t="shared" si="0"/>
        <v/>
      </c>
      <c r="C25" s="13"/>
      <c r="D25" s="13"/>
      <c r="E25" s="36"/>
      <c r="F25" s="44"/>
      <c r="G25" s="36"/>
      <c r="H25" s="36"/>
      <c r="I25" s="36"/>
      <c r="J25" s="36"/>
      <c r="K25" s="36"/>
      <c r="L25" s="36"/>
      <c r="M25" s="36"/>
      <c r="N25" s="36"/>
      <c r="O25" s="14">
        <f t="shared" ca="1" si="1"/>
        <v>90</v>
      </c>
      <c r="P25" s="14">
        <f t="shared" ca="1" si="2"/>
        <v>110</v>
      </c>
      <c r="Q25" s="14" t="str">
        <f t="shared" si="3"/>
        <v/>
      </c>
      <c r="R25" s="14" t="e">
        <f t="shared" si="12"/>
        <v>#N/A</v>
      </c>
      <c r="S25" s="14" t="str">
        <f t="shared" si="13"/>
        <v/>
      </c>
      <c r="T25" s="14" t="e">
        <f t="shared" si="14"/>
        <v>#N/A</v>
      </c>
      <c r="U25" s="14">
        <f t="shared" ca="1" si="6"/>
        <v>23</v>
      </c>
      <c r="V25" s="14">
        <f t="shared" ca="1" si="7"/>
        <v>1</v>
      </c>
      <c r="W25" s="14">
        <f t="shared" ca="1" si="8"/>
        <v>1</v>
      </c>
      <c r="X25" s="14">
        <f t="shared" ca="1" si="15"/>
        <v>23</v>
      </c>
      <c r="Y25" s="14">
        <f t="shared" ca="1" si="10"/>
        <v>99.857302727754046</v>
      </c>
    </row>
    <row r="26" spans="1:25" ht="13.2" customHeight="1" x14ac:dyDescent="0.25">
      <c r="A26" s="34">
        <v>22</v>
      </c>
      <c r="B26" s="38" t="str">
        <f t="shared" si="0"/>
        <v/>
      </c>
      <c r="C26" s="13"/>
      <c r="D26" s="1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14">
        <f t="shared" ca="1" si="1"/>
        <v>90</v>
      </c>
      <c r="P26" s="14">
        <f t="shared" ca="1" si="2"/>
        <v>110</v>
      </c>
      <c r="Q26" s="14" t="str">
        <f t="shared" si="3"/>
        <v/>
      </c>
      <c r="R26" s="14" t="e">
        <f t="shared" si="12"/>
        <v>#N/A</v>
      </c>
      <c r="S26" s="14" t="str">
        <f t="shared" si="13"/>
        <v/>
      </c>
      <c r="T26" s="14" t="e">
        <f t="shared" si="14"/>
        <v>#N/A</v>
      </c>
      <c r="U26" s="14">
        <f t="shared" ca="1" si="6"/>
        <v>24</v>
      </c>
      <c r="V26" s="14">
        <f t="shared" ca="1" si="7"/>
        <v>1</v>
      </c>
      <c r="W26" s="14">
        <f t="shared" ca="1" si="8"/>
        <v>2</v>
      </c>
      <c r="X26" s="14">
        <f t="shared" ca="1" si="15"/>
        <v>24</v>
      </c>
      <c r="Y26" s="14">
        <f t="shared" ca="1" si="10"/>
        <v>99.659148899965132</v>
      </c>
    </row>
    <row r="27" spans="1:25" ht="13.2" customHeight="1" x14ac:dyDescent="0.25">
      <c r="A27" s="34">
        <v>23</v>
      </c>
      <c r="B27" s="38" t="str">
        <f t="shared" si="0"/>
        <v/>
      </c>
      <c r="C27" s="13"/>
      <c r="D27" s="1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14">
        <f t="shared" ca="1" si="1"/>
        <v>90</v>
      </c>
      <c r="P27" s="14">
        <f t="shared" ca="1" si="2"/>
        <v>110</v>
      </c>
      <c r="Q27" s="14" t="str">
        <f t="shared" si="3"/>
        <v/>
      </c>
      <c r="R27" s="14" t="e">
        <f t="shared" si="12"/>
        <v>#N/A</v>
      </c>
      <c r="S27" s="14" t="str">
        <f t="shared" si="13"/>
        <v/>
      </c>
      <c r="T27" s="14" t="e">
        <f t="shared" si="14"/>
        <v>#N/A</v>
      </c>
      <c r="U27" s="14">
        <f t="shared" ca="1" si="6"/>
        <v>25</v>
      </c>
      <c r="V27" s="14">
        <f t="shared" ca="1" si="7"/>
        <v>1</v>
      </c>
      <c r="W27" s="14">
        <f t="shared" ca="1" si="8"/>
        <v>3</v>
      </c>
      <c r="X27" s="14">
        <f t="shared" ca="1" si="15"/>
        <v>25</v>
      </c>
      <c r="Y27" s="14">
        <f t="shared" ca="1" si="10"/>
        <v>99.460995072176217</v>
      </c>
    </row>
    <row r="28" spans="1:25" ht="13.2" customHeight="1" x14ac:dyDescent="0.25">
      <c r="A28" s="34">
        <v>24</v>
      </c>
      <c r="B28" s="38" t="str">
        <f t="shared" si="0"/>
        <v/>
      </c>
      <c r="C28" s="13"/>
      <c r="D28" s="1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14">
        <f t="shared" ca="1" si="1"/>
        <v>90</v>
      </c>
      <c r="P28" s="14">
        <f t="shared" ca="1" si="2"/>
        <v>110</v>
      </c>
      <c r="Q28" s="14" t="str">
        <f t="shared" si="3"/>
        <v/>
      </c>
      <c r="R28" s="14" t="e">
        <f t="shared" si="12"/>
        <v>#N/A</v>
      </c>
      <c r="S28" s="14" t="str">
        <f t="shared" si="13"/>
        <v/>
      </c>
      <c r="T28" s="14" t="e">
        <f t="shared" si="14"/>
        <v>#N/A</v>
      </c>
      <c r="U28" s="14">
        <f t="shared" ca="1" si="6"/>
        <v>26</v>
      </c>
      <c r="V28" s="14">
        <f t="shared" ca="1" si="7"/>
        <v>1</v>
      </c>
      <c r="W28" s="14">
        <f t="shared" ca="1" si="8"/>
        <v>4</v>
      </c>
      <c r="X28" s="14">
        <f t="shared" ca="1" si="15"/>
        <v>26</v>
      </c>
      <c r="Y28" s="14">
        <f t="shared" ca="1" si="10"/>
        <v>99.262841244387289</v>
      </c>
    </row>
    <row r="29" spans="1:25" ht="13.2" customHeight="1" x14ac:dyDescent="0.25">
      <c r="A29" s="34">
        <v>25</v>
      </c>
      <c r="B29" s="38" t="str">
        <f t="shared" si="0"/>
        <v/>
      </c>
      <c r="C29" s="13"/>
      <c r="D29" s="13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4" t="e">
        <f t="shared" ca="1" si="1"/>
        <v>#N/A</v>
      </c>
      <c r="P29" s="14" t="e">
        <f t="shared" ca="1" si="2"/>
        <v>#N/A</v>
      </c>
      <c r="Q29" s="14" t="str">
        <f t="shared" si="3"/>
        <v/>
      </c>
      <c r="R29" s="14" t="e">
        <f t="shared" si="12"/>
        <v>#N/A</v>
      </c>
      <c r="S29" s="14" t="str">
        <f t="shared" si="13"/>
        <v/>
      </c>
      <c r="T29" s="14" t="e">
        <f t="shared" si="14"/>
        <v>#N/A</v>
      </c>
      <c r="U29" s="14" t="e">
        <f t="shared" ca="1" si="6"/>
        <v>#N/A</v>
      </c>
      <c r="V29" s="14">
        <f t="shared" ca="1" si="7"/>
        <v>0</v>
      </c>
      <c r="W29" s="14">
        <f t="shared" ca="1" si="8"/>
        <v>0</v>
      </c>
      <c r="X29" s="14" t="e">
        <f t="shared" ca="1" si="15"/>
        <v>#N/A</v>
      </c>
      <c r="Y29" s="14" t="e">
        <f t="shared" ca="1" si="10"/>
        <v>#N/A</v>
      </c>
    </row>
    <row r="30" spans="1:25" ht="13.2" customHeight="1" x14ac:dyDescent="0.25">
      <c r="A30" s="34">
        <v>26</v>
      </c>
      <c r="B30" s="38" t="str">
        <f t="shared" si="0"/>
        <v/>
      </c>
      <c r="C30" s="13"/>
      <c r="D30" s="13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14" t="e">
        <f t="shared" ca="1" si="1"/>
        <v>#N/A</v>
      </c>
      <c r="P30" s="14" t="e">
        <f t="shared" ca="1" si="2"/>
        <v>#N/A</v>
      </c>
      <c r="Q30" s="14" t="str">
        <f t="shared" si="3"/>
        <v/>
      </c>
      <c r="R30" s="14" t="e">
        <f t="shared" si="12"/>
        <v>#N/A</v>
      </c>
      <c r="S30" s="14" t="str">
        <f t="shared" si="13"/>
        <v/>
      </c>
      <c r="T30" s="14" t="e">
        <f t="shared" si="14"/>
        <v>#N/A</v>
      </c>
      <c r="U30" s="14" t="e">
        <f t="shared" ca="1" si="6"/>
        <v>#N/A</v>
      </c>
      <c r="V30" s="14">
        <f t="shared" ca="1" si="7"/>
        <v>0</v>
      </c>
      <c r="W30" s="14">
        <f t="shared" ca="1" si="8"/>
        <v>0</v>
      </c>
      <c r="X30" s="14" t="e">
        <f t="shared" ca="1" si="15"/>
        <v>#N/A</v>
      </c>
      <c r="Y30" s="14" t="e">
        <f t="shared" ca="1" si="10"/>
        <v>#N/A</v>
      </c>
    </row>
    <row r="31" spans="1:25" ht="13.2" customHeight="1" x14ac:dyDescent="0.25">
      <c r="A31" s="34">
        <v>27</v>
      </c>
      <c r="B31" s="38" t="str">
        <f t="shared" si="0"/>
        <v/>
      </c>
      <c r="C31" s="13"/>
      <c r="D31" s="13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14" t="e">
        <f t="shared" ca="1" si="1"/>
        <v>#N/A</v>
      </c>
      <c r="P31" s="14" t="e">
        <f t="shared" ca="1" si="2"/>
        <v>#N/A</v>
      </c>
      <c r="Q31" s="14" t="str">
        <f t="shared" si="3"/>
        <v/>
      </c>
      <c r="R31" s="14" t="e">
        <f t="shared" si="12"/>
        <v>#N/A</v>
      </c>
      <c r="S31" s="14" t="str">
        <f t="shared" si="13"/>
        <v/>
      </c>
      <c r="T31" s="14" t="e">
        <f t="shared" si="14"/>
        <v>#N/A</v>
      </c>
      <c r="U31" s="14" t="e">
        <f t="shared" ca="1" si="6"/>
        <v>#N/A</v>
      </c>
      <c r="V31" s="14">
        <f t="shared" ca="1" si="7"/>
        <v>0</v>
      </c>
      <c r="W31" s="14">
        <f t="shared" ca="1" si="8"/>
        <v>0</v>
      </c>
      <c r="X31" s="14" t="e">
        <f t="shared" ca="1" si="15"/>
        <v>#N/A</v>
      </c>
      <c r="Y31" s="14" t="e">
        <f t="shared" ca="1" si="10"/>
        <v>#N/A</v>
      </c>
    </row>
    <row r="32" spans="1:25" ht="13.2" customHeight="1" x14ac:dyDescent="0.25">
      <c r="A32" s="34">
        <v>28</v>
      </c>
      <c r="B32" s="38" t="str">
        <f t="shared" si="0"/>
        <v/>
      </c>
      <c r="C32" s="13"/>
      <c r="D32" s="13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14" t="e">
        <f t="shared" ca="1" si="1"/>
        <v>#N/A</v>
      </c>
      <c r="P32" s="14" t="e">
        <f t="shared" ca="1" si="2"/>
        <v>#N/A</v>
      </c>
      <c r="Q32" s="14" t="str">
        <f t="shared" si="3"/>
        <v/>
      </c>
      <c r="R32" s="14" t="e">
        <f t="shared" si="12"/>
        <v>#N/A</v>
      </c>
      <c r="S32" s="14" t="str">
        <f t="shared" si="13"/>
        <v/>
      </c>
      <c r="T32" s="14" t="e">
        <f t="shared" si="14"/>
        <v>#N/A</v>
      </c>
      <c r="U32" s="14" t="e">
        <f t="shared" ca="1" si="6"/>
        <v>#N/A</v>
      </c>
      <c r="V32" s="14">
        <f t="shared" ca="1" si="7"/>
        <v>0</v>
      </c>
      <c r="W32" s="14">
        <f t="shared" ca="1" si="8"/>
        <v>0</v>
      </c>
      <c r="X32" s="14" t="e">
        <f t="shared" ca="1" si="15"/>
        <v>#N/A</v>
      </c>
      <c r="Y32" s="14" t="e">
        <f t="shared" ca="1" si="10"/>
        <v>#N/A</v>
      </c>
    </row>
    <row r="33" spans="1:25" ht="13.2" customHeight="1" x14ac:dyDescent="0.25">
      <c r="A33" s="34">
        <v>29</v>
      </c>
      <c r="B33" s="38" t="str">
        <f t="shared" si="0"/>
        <v/>
      </c>
      <c r="C33" s="13"/>
      <c r="D33" s="13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14" t="e">
        <f t="shared" ca="1" si="1"/>
        <v>#N/A</v>
      </c>
      <c r="P33" s="14" t="e">
        <f t="shared" ca="1" si="2"/>
        <v>#N/A</v>
      </c>
      <c r="Q33" s="14" t="str">
        <f t="shared" si="3"/>
        <v/>
      </c>
      <c r="R33" s="14" t="e">
        <f t="shared" si="12"/>
        <v>#N/A</v>
      </c>
      <c r="S33" s="14" t="str">
        <f t="shared" si="13"/>
        <v/>
      </c>
      <c r="T33" s="14" t="e">
        <f t="shared" si="14"/>
        <v>#N/A</v>
      </c>
      <c r="U33" s="14" t="e">
        <f t="shared" ca="1" si="6"/>
        <v>#N/A</v>
      </c>
      <c r="V33" s="14">
        <f t="shared" ca="1" si="7"/>
        <v>0</v>
      </c>
      <c r="W33" s="14">
        <f t="shared" ca="1" si="8"/>
        <v>0</v>
      </c>
      <c r="X33" s="14" t="e">
        <f t="shared" ca="1" si="15"/>
        <v>#N/A</v>
      </c>
      <c r="Y33" s="14" t="e">
        <f t="shared" ca="1" si="10"/>
        <v>#N/A</v>
      </c>
    </row>
    <row r="34" spans="1:25" ht="13.2" customHeight="1" x14ac:dyDescent="0.25">
      <c r="A34" s="34">
        <v>30</v>
      </c>
      <c r="B34" s="38" t="str">
        <f t="shared" si="0"/>
        <v/>
      </c>
      <c r="C34" s="13"/>
      <c r="D34" s="13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14" t="e">
        <f t="shared" ca="1" si="1"/>
        <v>#N/A</v>
      </c>
      <c r="P34" s="14" t="e">
        <f t="shared" ca="1" si="2"/>
        <v>#N/A</v>
      </c>
      <c r="Q34" s="14" t="str">
        <f t="shared" si="3"/>
        <v/>
      </c>
      <c r="R34" s="14" t="e">
        <f t="shared" si="12"/>
        <v>#N/A</v>
      </c>
      <c r="S34" s="14" t="str">
        <f t="shared" si="13"/>
        <v/>
      </c>
      <c r="T34" s="14" t="e">
        <f t="shared" si="14"/>
        <v>#N/A</v>
      </c>
      <c r="U34" s="14" t="e">
        <f t="shared" ca="1" si="6"/>
        <v>#N/A</v>
      </c>
      <c r="V34" s="14">
        <f t="shared" ca="1" si="7"/>
        <v>0</v>
      </c>
      <c r="W34" s="14">
        <f t="shared" ca="1" si="8"/>
        <v>0</v>
      </c>
      <c r="X34" s="14" t="e">
        <f t="shared" ca="1" si="15"/>
        <v>#N/A</v>
      </c>
      <c r="Y34" s="14" t="e">
        <f t="shared" ca="1" si="10"/>
        <v>#N/A</v>
      </c>
    </row>
    <row r="35" spans="1:25" ht="13.2" customHeight="1" x14ac:dyDescent="0.25">
      <c r="A35" s="34">
        <v>31</v>
      </c>
      <c r="B35" s="38" t="str">
        <f t="shared" si="0"/>
        <v/>
      </c>
      <c r="C35" s="13"/>
      <c r="D35" s="13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14" t="e">
        <f t="shared" ca="1" si="1"/>
        <v>#N/A</v>
      </c>
      <c r="P35" s="14" t="e">
        <f t="shared" ca="1" si="2"/>
        <v>#N/A</v>
      </c>
      <c r="Q35" s="14" t="str">
        <f t="shared" si="3"/>
        <v/>
      </c>
      <c r="R35" s="14" t="e">
        <f t="shared" si="12"/>
        <v>#N/A</v>
      </c>
      <c r="S35" s="14" t="str">
        <f t="shared" si="13"/>
        <v/>
      </c>
      <c r="T35" s="14" t="e">
        <f t="shared" si="14"/>
        <v>#N/A</v>
      </c>
      <c r="U35" s="14" t="e">
        <f t="shared" ca="1" si="6"/>
        <v>#N/A</v>
      </c>
      <c r="V35" s="14">
        <f t="shared" ca="1" si="7"/>
        <v>0</v>
      </c>
      <c r="W35" s="14">
        <f t="shared" ca="1" si="8"/>
        <v>0</v>
      </c>
      <c r="X35" s="14" t="e">
        <f t="shared" ca="1" si="15"/>
        <v>#N/A</v>
      </c>
      <c r="Y35" s="14" t="e">
        <f t="shared" ca="1" si="10"/>
        <v>#N/A</v>
      </c>
    </row>
    <row r="36" spans="1:25" x14ac:dyDescent="0.25">
      <c r="A36" s="34">
        <v>32</v>
      </c>
      <c r="B36" s="38" t="str">
        <f t="shared" si="0"/>
        <v/>
      </c>
      <c r="C36" s="13"/>
      <c r="D36" s="13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4" t="e">
        <f t="shared" ca="1" si="1"/>
        <v>#N/A</v>
      </c>
      <c r="P36" s="14" t="e">
        <f t="shared" ca="1" si="2"/>
        <v>#N/A</v>
      </c>
      <c r="Q36" s="14" t="str">
        <f t="shared" si="3"/>
        <v/>
      </c>
      <c r="R36" s="14" t="e">
        <f t="shared" si="12"/>
        <v>#N/A</v>
      </c>
      <c r="S36" s="14" t="str">
        <f t="shared" si="13"/>
        <v/>
      </c>
      <c r="T36" s="14" t="e">
        <f t="shared" si="14"/>
        <v>#N/A</v>
      </c>
      <c r="U36" s="14" t="e">
        <f t="shared" ca="1" si="6"/>
        <v>#N/A</v>
      </c>
      <c r="V36" s="14">
        <f t="shared" ca="1" si="7"/>
        <v>0</v>
      </c>
      <c r="W36" s="14">
        <f t="shared" ca="1" si="8"/>
        <v>0</v>
      </c>
      <c r="X36" s="14" t="e">
        <f t="shared" ca="1" si="15"/>
        <v>#N/A</v>
      </c>
      <c r="Y36" s="14" t="e">
        <f t="shared" ca="1" si="10"/>
        <v>#N/A</v>
      </c>
    </row>
    <row r="37" spans="1:25" x14ac:dyDescent="0.25">
      <c r="A37" s="34">
        <v>33</v>
      </c>
      <c r="B37" s="38" t="str">
        <f t="shared" si="0"/>
        <v/>
      </c>
      <c r="C37" s="13"/>
      <c r="D37" s="13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14" t="e">
        <f t="shared" ref="O37:O68" ca="1" si="16">IF(U37="",NA(),$H$9)</f>
        <v>#N/A</v>
      </c>
      <c r="P37" s="14" t="e">
        <f t="shared" ref="P37:P68" ca="1" si="17">IF(U37="",NA(),$H$8)</f>
        <v>#N/A</v>
      </c>
      <c r="Q37" s="14" t="str">
        <f t="shared" ref="Q37:Q68" si="18">IF(D37="","",IF(A37&lt;=(MAX(B:B)-$H$6),"",D37))</f>
        <v/>
      </c>
      <c r="R37" s="14" t="e">
        <f t="shared" si="12"/>
        <v>#N/A</v>
      </c>
      <c r="S37" s="14" t="str">
        <f t="shared" si="13"/>
        <v/>
      </c>
      <c r="T37" s="14" t="e">
        <f t="shared" si="14"/>
        <v>#N/A</v>
      </c>
      <c r="U37" s="14" t="e">
        <f t="shared" ref="U37:U68" ca="1" si="19">IF(Q37&lt;&gt;"",C37,IF(V37=1,MAX(C:C)+W37,NA()))</f>
        <v>#N/A</v>
      </c>
      <c r="V37" s="14">
        <f t="shared" ref="V37:V68" ca="1" si="20">IF(AND(A37&lt;=MAX(B:B)+H$5,A37&gt;MAX(B:B)),1,0)</f>
        <v>0</v>
      </c>
      <c r="W37" s="14">
        <f t="shared" ref="W37:W68" ca="1" si="21">IF(V37=1,A37-MAX(B:B),0)</f>
        <v>0</v>
      </c>
      <c r="X37" s="14" t="e">
        <f t="shared" ca="1" si="15"/>
        <v>#N/A</v>
      </c>
      <c r="Y37" s="14" t="e">
        <f t="shared" ref="Y37:Y68" ca="1" si="22">IF(X37="",NA(),H$11+H$12*X37)</f>
        <v>#N/A</v>
      </c>
    </row>
    <row r="38" spans="1:25" x14ac:dyDescent="0.25">
      <c r="A38" s="34">
        <v>34</v>
      </c>
      <c r="B38" s="38" t="str">
        <f t="shared" si="0"/>
        <v/>
      </c>
      <c r="C38" s="13"/>
      <c r="D38" s="13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4" t="e">
        <f t="shared" ca="1" si="16"/>
        <v>#N/A</v>
      </c>
      <c r="P38" s="14" t="e">
        <f t="shared" ca="1" si="17"/>
        <v>#N/A</v>
      </c>
      <c r="Q38" s="14" t="str">
        <f t="shared" si="18"/>
        <v/>
      </c>
      <c r="R38" s="14" t="e">
        <f t="shared" si="12"/>
        <v>#N/A</v>
      </c>
      <c r="S38" s="14" t="str">
        <f t="shared" si="13"/>
        <v/>
      </c>
      <c r="T38" s="14" t="e">
        <f t="shared" si="14"/>
        <v>#N/A</v>
      </c>
      <c r="U38" s="14" t="e">
        <f t="shared" ca="1" si="19"/>
        <v>#N/A</v>
      </c>
      <c r="V38" s="14">
        <f t="shared" ca="1" si="20"/>
        <v>0</v>
      </c>
      <c r="W38" s="14">
        <f t="shared" ca="1" si="21"/>
        <v>0</v>
      </c>
      <c r="X38" s="14" t="e">
        <f t="shared" ca="1" si="15"/>
        <v>#N/A</v>
      </c>
      <c r="Y38" s="14" t="e">
        <f t="shared" ca="1" si="22"/>
        <v>#N/A</v>
      </c>
    </row>
    <row r="39" spans="1:25" x14ac:dyDescent="0.25">
      <c r="A39" s="34">
        <v>35</v>
      </c>
      <c r="B39" s="38" t="str">
        <f t="shared" si="0"/>
        <v/>
      </c>
      <c r="C39" s="13"/>
      <c r="D39" s="13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14" t="e">
        <f t="shared" ca="1" si="16"/>
        <v>#N/A</v>
      </c>
      <c r="P39" s="14" t="e">
        <f t="shared" ca="1" si="17"/>
        <v>#N/A</v>
      </c>
      <c r="Q39" s="14" t="str">
        <f t="shared" si="18"/>
        <v/>
      </c>
      <c r="R39" s="14" t="e">
        <f t="shared" si="12"/>
        <v>#N/A</v>
      </c>
      <c r="S39" s="14" t="str">
        <f t="shared" si="13"/>
        <v/>
      </c>
      <c r="T39" s="14" t="e">
        <f t="shared" si="14"/>
        <v>#N/A</v>
      </c>
      <c r="U39" s="14" t="e">
        <f t="shared" ca="1" si="19"/>
        <v>#N/A</v>
      </c>
      <c r="V39" s="14">
        <f t="shared" ca="1" si="20"/>
        <v>0</v>
      </c>
      <c r="W39" s="14">
        <f t="shared" ca="1" si="21"/>
        <v>0</v>
      </c>
      <c r="X39" s="14" t="e">
        <f t="shared" ca="1" si="15"/>
        <v>#N/A</v>
      </c>
      <c r="Y39" s="14" t="e">
        <f t="shared" ca="1" si="22"/>
        <v>#N/A</v>
      </c>
    </row>
    <row r="40" spans="1:25" x14ac:dyDescent="0.25">
      <c r="A40" s="34">
        <v>36</v>
      </c>
      <c r="B40" s="38" t="str">
        <f t="shared" si="0"/>
        <v/>
      </c>
      <c r="C40" s="13"/>
      <c r="D40" s="13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14" t="e">
        <f t="shared" ca="1" si="16"/>
        <v>#N/A</v>
      </c>
      <c r="P40" s="14" t="e">
        <f t="shared" ca="1" si="17"/>
        <v>#N/A</v>
      </c>
      <c r="Q40" s="14" t="str">
        <f t="shared" si="18"/>
        <v/>
      </c>
      <c r="R40" s="14" t="e">
        <f t="shared" si="12"/>
        <v>#N/A</v>
      </c>
      <c r="S40" s="14" t="str">
        <f t="shared" si="13"/>
        <v/>
      </c>
      <c r="T40" s="14" t="e">
        <f t="shared" si="14"/>
        <v>#N/A</v>
      </c>
      <c r="U40" s="14" t="e">
        <f t="shared" ca="1" si="19"/>
        <v>#N/A</v>
      </c>
      <c r="V40" s="14">
        <f t="shared" ca="1" si="20"/>
        <v>0</v>
      </c>
      <c r="W40" s="14">
        <f t="shared" ca="1" si="21"/>
        <v>0</v>
      </c>
      <c r="X40" s="14" t="e">
        <f t="shared" ca="1" si="15"/>
        <v>#N/A</v>
      </c>
      <c r="Y40" s="14" t="e">
        <f t="shared" ca="1" si="22"/>
        <v>#N/A</v>
      </c>
    </row>
    <row r="41" spans="1:25" x14ac:dyDescent="0.25">
      <c r="A41" s="34">
        <v>37</v>
      </c>
      <c r="B41" s="38" t="str">
        <f t="shared" si="0"/>
        <v/>
      </c>
      <c r="C41" s="13"/>
      <c r="D41" s="13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14" t="e">
        <f t="shared" ca="1" si="16"/>
        <v>#N/A</v>
      </c>
      <c r="P41" s="14" t="e">
        <f t="shared" ca="1" si="17"/>
        <v>#N/A</v>
      </c>
      <c r="Q41" s="14" t="str">
        <f t="shared" si="18"/>
        <v/>
      </c>
      <c r="R41" s="14" t="e">
        <f t="shared" si="12"/>
        <v>#N/A</v>
      </c>
      <c r="S41" s="14" t="str">
        <f t="shared" si="13"/>
        <v/>
      </c>
      <c r="T41" s="14" t="e">
        <f t="shared" si="14"/>
        <v>#N/A</v>
      </c>
      <c r="U41" s="14" t="e">
        <f t="shared" ca="1" si="19"/>
        <v>#N/A</v>
      </c>
      <c r="V41" s="14">
        <f t="shared" ca="1" si="20"/>
        <v>0</v>
      </c>
      <c r="W41" s="14">
        <f t="shared" ca="1" si="21"/>
        <v>0</v>
      </c>
      <c r="X41" s="14" t="e">
        <f t="shared" ca="1" si="15"/>
        <v>#N/A</v>
      </c>
      <c r="Y41" s="14" t="e">
        <f t="shared" ca="1" si="22"/>
        <v>#N/A</v>
      </c>
    </row>
    <row r="42" spans="1:25" x14ac:dyDescent="0.25">
      <c r="A42" s="34">
        <v>38</v>
      </c>
      <c r="B42" s="38" t="str">
        <f t="shared" si="0"/>
        <v/>
      </c>
      <c r="C42" s="13"/>
      <c r="D42" s="13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14" t="e">
        <f t="shared" ca="1" si="16"/>
        <v>#N/A</v>
      </c>
      <c r="P42" s="14" t="e">
        <f t="shared" ca="1" si="17"/>
        <v>#N/A</v>
      </c>
      <c r="Q42" s="14" t="str">
        <f t="shared" si="18"/>
        <v/>
      </c>
      <c r="R42" s="14" t="e">
        <f t="shared" si="12"/>
        <v>#N/A</v>
      </c>
      <c r="S42" s="14" t="str">
        <f t="shared" si="13"/>
        <v/>
      </c>
      <c r="T42" s="14" t="e">
        <f t="shared" si="14"/>
        <v>#N/A</v>
      </c>
      <c r="U42" s="14" t="e">
        <f t="shared" ca="1" si="19"/>
        <v>#N/A</v>
      </c>
      <c r="V42" s="14">
        <f t="shared" ca="1" si="20"/>
        <v>0</v>
      </c>
      <c r="W42" s="14">
        <f t="shared" ca="1" si="21"/>
        <v>0</v>
      </c>
      <c r="X42" s="14" t="e">
        <f t="shared" ca="1" si="15"/>
        <v>#N/A</v>
      </c>
      <c r="Y42" s="14" t="e">
        <f t="shared" ca="1" si="22"/>
        <v>#N/A</v>
      </c>
    </row>
    <row r="43" spans="1:25" x14ac:dyDescent="0.25">
      <c r="A43" s="34">
        <v>39</v>
      </c>
      <c r="B43" s="38" t="str">
        <f t="shared" si="0"/>
        <v/>
      </c>
      <c r="C43" s="13"/>
      <c r="D43" s="13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14" t="e">
        <f t="shared" ca="1" si="16"/>
        <v>#N/A</v>
      </c>
      <c r="P43" s="14" t="e">
        <f t="shared" ca="1" si="17"/>
        <v>#N/A</v>
      </c>
      <c r="Q43" s="14" t="str">
        <f t="shared" si="18"/>
        <v/>
      </c>
      <c r="R43" s="14" t="e">
        <f t="shared" si="12"/>
        <v>#N/A</v>
      </c>
      <c r="S43" s="14" t="str">
        <f t="shared" si="13"/>
        <v/>
      </c>
      <c r="T43" s="14" t="e">
        <f t="shared" si="14"/>
        <v>#N/A</v>
      </c>
      <c r="U43" s="14" t="e">
        <f t="shared" ca="1" si="19"/>
        <v>#N/A</v>
      </c>
      <c r="V43" s="14">
        <f t="shared" ca="1" si="20"/>
        <v>0</v>
      </c>
      <c r="W43" s="14">
        <f t="shared" ca="1" si="21"/>
        <v>0</v>
      </c>
      <c r="X43" s="14" t="e">
        <f t="shared" ca="1" si="15"/>
        <v>#N/A</v>
      </c>
      <c r="Y43" s="14" t="e">
        <f t="shared" ca="1" si="22"/>
        <v>#N/A</v>
      </c>
    </row>
    <row r="44" spans="1:25" x14ac:dyDescent="0.25">
      <c r="A44" s="34">
        <v>40</v>
      </c>
      <c r="B44" s="38" t="str">
        <f t="shared" si="0"/>
        <v/>
      </c>
      <c r="C44" s="13"/>
      <c r="D44" s="13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14" t="e">
        <f t="shared" ca="1" si="16"/>
        <v>#N/A</v>
      </c>
      <c r="P44" s="14" t="e">
        <f t="shared" ca="1" si="17"/>
        <v>#N/A</v>
      </c>
      <c r="Q44" s="14" t="str">
        <f t="shared" si="18"/>
        <v/>
      </c>
      <c r="R44" s="14" t="e">
        <f t="shared" si="12"/>
        <v>#N/A</v>
      </c>
      <c r="S44" s="14" t="str">
        <f t="shared" si="13"/>
        <v/>
      </c>
      <c r="T44" s="14" t="e">
        <f t="shared" si="14"/>
        <v>#N/A</v>
      </c>
      <c r="U44" s="14" t="e">
        <f t="shared" ca="1" si="19"/>
        <v>#N/A</v>
      </c>
      <c r="V44" s="14">
        <f t="shared" ca="1" si="20"/>
        <v>0</v>
      </c>
      <c r="W44" s="14">
        <f t="shared" ca="1" si="21"/>
        <v>0</v>
      </c>
      <c r="X44" s="14" t="e">
        <f t="shared" ca="1" si="15"/>
        <v>#N/A</v>
      </c>
      <c r="Y44" s="14" t="e">
        <f t="shared" ca="1" si="22"/>
        <v>#N/A</v>
      </c>
    </row>
    <row r="45" spans="1:25" x14ac:dyDescent="0.25">
      <c r="A45" s="34">
        <v>41</v>
      </c>
      <c r="B45" s="38" t="str">
        <f t="shared" si="0"/>
        <v/>
      </c>
      <c r="C45" s="13"/>
      <c r="D45" s="13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14" t="e">
        <f t="shared" ca="1" si="16"/>
        <v>#N/A</v>
      </c>
      <c r="P45" s="14" t="e">
        <f t="shared" ca="1" si="17"/>
        <v>#N/A</v>
      </c>
      <c r="Q45" s="14" t="str">
        <f t="shared" si="18"/>
        <v/>
      </c>
      <c r="R45" s="14" t="e">
        <f t="shared" si="12"/>
        <v>#N/A</v>
      </c>
      <c r="S45" s="14" t="str">
        <f t="shared" si="13"/>
        <v/>
      </c>
      <c r="T45" s="14" t="e">
        <f t="shared" si="14"/>
        <v>#N/A</v>
      </c>
      <c r="U45" s="14" t="e">
        <f t="shared" ca="1" si="19"/>
        <v>#N/A</v>
      </c>
      <c r="V45" s="14">
        <f t="shared" ca="1" si="20"/>
        <v>0</v>
      </c>
      <c r="W45" s="14">
        <f t="shared" ca="1" si="21"/>
        <v>0</v>
      </c>
      <c r="X45" s="14" t="e">
        <f t="shared" ca="1" si="15"/>
        <v>#N/A</v>
      </c>
      <c r="Y45" s="14" t="e">
        <f t="shared" ca="1" si="22"/>
        <v>#N/A</v>
      </c>
    </row>
    <row r="46" spans="1:25" x14ac:dyDescent="0.25">
      <c r="A46" s="34">
        <v>42</v>
      </c>
      <c r="B46" s="38" t="str">
        <f t="shared" si="0"/>
        <v/>
      </c>
      <c r="C46" s="13"/>
      <c r="D46" s="13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14" t="e">
        <f t="shared" ca="1" si="16"/>
        <v>#N/A</v>
      </c>
      <c r="P46" s="14" t="e">
        <f t="shared" ca="1" si="17"/>
        <v>#N/A</v>
      </c>
      <c r="Q46" s="14" t="str">
        <f t="shared" si="18"/>
        <v/>
      </c>
      <c r="R46" s="14" t="e">
        <f t="shared" si="12"/>
        <v>#N/A</v>
      </c>
      <c r="S46" s="14" t="str">
        <f t="shared" si="13"/>
        <v/>
      </c>
      <c r="T46" s="14" t="e">
        <f t="shared" si="14"/>
        <v>#N/A</v>
      </c>
      <c r="U46" s="14" t="e">
        <f t="shared" ca="1" si="19"/>
        <v>#N/A</v>
      </c>
      <c r="V46" s="14">
        <f t="shared" ca="1" si="20"/>
        <v>0</v>
      </c>
      <c r="W46" s="14">
        <f t="shared" ca="1" si="21"/>
        <v>0</v>
      </c>
      <c r="X46" s="14" t="e">
        <f t="shared" ca="1" si="15"/>
        <v>#N/A</v>
      </c>
      <c r="Y46" s="14" t="e">
        <f t="shared" ca="1" si="22"/>
        <v>#N/A</v>
      </c>
    </row>
    <row r="47" spans="1:25" x14ac:dyDescent="0.25">
      <c r="A47" s="34">
        <v>43</v>
      </c>
      <c r="B47" s="38" t="str">
        <f t="shared" si="0"/>
        <v/>
      </c>
      <c r="C47" s="13"/>
      <c r="D47" s="13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14" t="e">
        <f t="shared" ca="1" si="16"/>
        <v>#N/A</v>
      </c>
      <c r="P47" s="14" t="e">
        <f t="shared" ca="1" si="17"/>
        <v>#N/A</v>
      </c>
      <c r="Q47" s="14" t="str">
        <f t="shared" si="18"/>
        <v/>
      </c>
      <c r="R47" s="14" t="e">
        <f t="shared" si="12"/>
        <v>#N/A</v>
      </c>
      <c r="S47" s="14" t="str">
        <f t="shared" si="13"/>
        <v/>
      </c>
      <c r="T47" s="14" t="e">
        <f t="shared" si="14"/>
        <v>#N/A</v>
      </c>
      <c r="U47" s="14" t="e">
        <f t="shared" ca="1" si="19"/>
        <v>#N/A</v>
      </c>
      <c r="V47" s="14">
        <f t="shared" ca="1" si="20"/>
        <v>0</v>
      </c>
      <c r="W47" s="14">
        <f t="shared" ca="1" si="21"/>
        <v>0</v>
      </c>
      <c r="X47" s="14" t="e">
        <f t="shared" ca="1" si="15"/>
        <v>#N/A</v>
      </c>
      <c r="Y47" s="14" t="e">
        <f t="shared" ca="1" si="22"/>
        <v>#N/A</v>
      </c>
    </row>
    <row r="48" spans="1:25" x14ac:dyDescent="0.25">
      <c r="A48" s="34">
        <v>44</v>
      </c>
      <c r="B48" s="38" t="str">
        <f t="shared" si="0"/>
        <v/>
      </c>
      <c r="C48" s="13"/>
      <c r="D48" s="13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14" t="e">
        <f t="shared" ca="1" si="16"/>
        <v>#N/A</v>
      </c>
      <c r="P48" s="14" t="e">
        <f t="shared" ca="1" si="17"/>
        <v>#N/A</v>
      </c>
      <c r="Q48" s="14" t="str">
        <f t="shared" si="18"/>
        <v/>
      </c>
      <c r="R48" s="14" t="e">
        <f t="shared" si="12"/>
        <v>#N/A</v>
      </c>
      <c r="S48" s="14" t="str">
        <f t="shared" si="13"/>
        <v/>
      </c>
      <c r="T48" s="14" t="e">
        <f t="shared" si="14"/>
        <v>#N/A</v>
      </c>
      <c r="U48" s="14" t="e">
        <f t="shared" ca="1" si="19"/>
        <v>#N/A</v>
      </c>
      <c r="V48" s="14">
        <f t="shared" ca="1" si="20"/>
        <v>0</v>
      </c>
      <c r="W48" s="14">
        <f t="shared" ca="1" si="21"/>
        <v>0</v>
      </c>
      <c r="X48" s="14" t="e">
        <f t="shared" ca="1" si="15"/>
        <v>#N/A</v>
      </c>
      <c r="Y48" s="14" t="e">
        <f t="shared" ca="1" si="22"/>
        <v>#N/A</v>
      </c>
    </row>
    <row r="49" spans="1:25" x14ac:dyDescent="0.25">
      <c r="A49" s="34">
        <v>45</v>
      </c>
      <c r="B49" s="38" t="str">
        <f t="shared" si="0"/>
        <v/>
      </c>
      <c r="C49" s="13"/>
      <c r="D49" s="13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14" t="e">
        <f t="shared" ca="1" si="16"/>
        <v>#N/A</v>
      </c>
      <c r="P49" s="14" t="e">
        <f t="shared" ca="1" si="17"/>
        <v>#N/A</v>
      </c>
      <c r="Q49" s="14" t="str">
        <f t="shared" si="18"/>
        <v/>
      </c>
      <c r="R49" s="14" t="e">
        <f t="shared" si="12"/>
        <v>#N/A</v>
      </c>
      <c r="S49" s="14" t="str">
        <f t="shared" si="13"/>
        <v/>
      </c>
      <c r="T49" s="14" t="e">
        <f t="shared" si="14"/>
        <v>#N/A</v>
      </c>
      <c r="U49" s="14" t="e">
        <f t="shared" ca="1" si="19"/>
        <v>#N/A</v>
      </c>
      <c r="V49" s="14">
        <f t="shared" ca="1" si="20"/>
        <v>0</v>
      </c>
      <c r="W49" s="14">
        <f t="shared" ca="1" si="21"/>
        <v>0</v>
      </c>
      <c r="X49" s="14" t="e">
        <f t="shared" ca="1" si="15"/>
        <v>#N/A</v>
      </c>
      <c r="Y49" s="14" t="e">
        <f t="shared" ca="1" si="22"/>
        <v>#N/A</v>
      </c>
    </row>
    <row r="50" spans="1:25" x14ac:dyDescent="0.25">
      <c r="A50" s="34">
        <v>46</v>
      </c>
      <c r="B50" s="38" t="str">
        <f t="shared" si="0"/>
        <v/>
      </c>
      <c r="C50" s="13"/>
      <c r="D50" s="13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14" t="e">
        <f t="shared" ca="1" si="16"/>
        <v>#N/A</v>
      </c>
      <c r="P50" s="14" t="e">
        <f t="shared" ca="1" si="17"/>
        <v>#N/A</v>
      </c>
      <c r="Q50" s="14" t="str">
        <f t="shared" si="18"/>
        <v/>
      </c>
      <c r="R50" s="14" t="e">
        <f t="shared" si="12"/>
        <v>#N/A</v>
      </c>
      <c r="S50" s="14" t="str">
        <f t="shared" si="13"/>
        <v/>
      </c>
      <c r="T50" s="14" t="e">
        <f t="shared" si="14"/>
        <v>#N/A</v>
      </c>
      <c r="U50" s="14" t="e">
        <f t="shared" ca="1" si="19"/>
        <v>#N/A</v>
      </c>
      <c r="V50" s="14">
        <f t="shared" ca="1" si="20"/>
        <v>0</v>
      </c>
      <c r="W50" s="14">
        <f t="shared" ca="1" si="21"/>
        <v>0</v>
      </c>
      <c r="X50" s="14" t="e">
        <f t="shared" ca="1" si="15"/>
        <v>#N/A</v>
      </c>
      <c r="Y50" s="14" t="e">
        <f t="shared" ca="1" si="22"/>
        <v>#N/A</v>
      </c>
    </row>
    <row r="51" spans="1:25" x14ac:dyDescent="0.25">
      <c r="A51" s="34">
        <v>47</v>
      </c>
      <c r="B51" s="38" t="str">
        <f t="shared" si="0"/>
        <v/>
      </c>
      <c r="C51" s="13"/>
      <c r="D51" s="13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14" t="e">
        <f t="shared" ca="1" si="16"/>
        <v>#N/A</v>
      </c>
      <c r="P51" s="14" t="e">
        <f t="shared" ca="1" si="17"/>
        <v>#N/A</v>
      </c>
      <c r="Q51" s="14" t="str">
        <f t="shared" si="18"/>
        <v/>
      </c>
      <c r="R51" s="14" t="e">
        <f t="shared" si="12"/>
        <v>#N/A</v>
      </c>
      <c r="S51" s="14" t="str">
        <f t="shared" si="13"/>
        <v/>
      </c>
      <c r="T51" s="14" t="e">
        <f t="shared" si="14"/>
        <v>#N/A</v>
      </c>
      <c r="U51" s="14" t="e">
        <f t="shared" ca="1" si="19"/>
        <v>#N/A</v>
      </c>
      <c r="V51" s="14">
        <f t="shared" ca="1" si="20"/>
        <v>0</v>
      </c>
      <c r="W51" s="14">
        <f t="shared" ca="1" si="21"/>
        <v>0</v>
      </c>
      <c r="X51" s="14" t="e">
        <f t="shared" ca="1" si="15"/>
        <v>#N/A</v>
      </c>
      <c r="Y51" s="14" t="e">
        <f t="shared" ca="1" si="22"/>
        <v>#N/A</v>
      </c>
    </row>
    <row r="52" spans="1:25" x14ac:dyDescent="0.25">
      <c r="A52" s="34">
        <v>48</v>
      </c>
      <c r="B52" s="38" t="str">
        <f t="shared" si="0"/>
        <v/>
      </c>
      <c r="C52" s="13"/>
      <c r="D52" s="13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14" t="e">
        <f t="shared" ca="1" si="16"/>
        <v>#N/A</v>
      </c>
      <c r="P52" s="14" t="e">
        <f t="shared" ca="1" si="17"/>
        <v>#N/A</v>
      </c>
      <c r="Q52" s="14" t="str">
        <f t="shared" si="18"/>
        <v/>
      </c>
      <c r="R52" s="14" t="e">
        <f t="shared" si="12"/>
        <v>#N/A</v>
      </c>
      <c r="S52" s="14" t="str">
        <f t="shared" si="13"/>
        <v/>
      </c>
      <c r="T52" s="14" t="e">
        <f t="shared" si="14"/>
        <v>#N/A</v>
      </c>
      <c r="U52" s="14" t="e">
        <f t="shared" ca="1" si="19"/>
        <v>#N/A</v>
      </c>
      <c r="V52" s="14">
        <f t="shared" ca="1" si="20"/>
        <v>0</v>
      </c>
      <c r="W52" s="14">
        <f t="shared" ca="1" si="21"/>
        <v>0</v>
      </c>
      <c r="X52" s="14" t="e">
        <f t="shared" ca="1" si="15"/>
        <v>#N/A</v>
      </c>
      <c r="Y52" s="14" t="e">
        <f t="shared" ca="1" si="22"/>
        <v>#N/A</v>
      </c>
    </row>
    <row r="53" spans="1:25" x14ac:dyDescent="0.25">
      <c r="A53" s="34">
        <v>49</v>
      </c>
      <c r="B53" s="38" t="str">
        <f t="shared" si="0"/>
        <v/>
      </c>
      <c r="C53" s="13"/>
      <c r="D53" s="13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14" t="e">
        <f t="shared" ca="1" si="16"/>
        <v>#N/A</v>
      </c>
      <c r="P53" s="14" t="e">
        <f t="shared" ca="1" si="17"/>
        <v>#N/A</v>
      </c>
      <c r="Q53" s="14" t="str">
        <f t="shared" si="18"/>
        <v/>
      </c>
      <c r="R53" s="14" t="e">
        <f t="shared" si="12"/>
        <v>#N/A</v>
      </c>
      <c r="S53" s="14" t="str">
        <f t="shared" si="13"/>
        <v/>
      </c>
      <c r="T53" s="14" t="e">
        <f t="shared" si="14"/>
        <v>#N/A</v>
      </c>
      <c r="U53" s="14" t="e">
        <f t="shared" ca="1" si="19"/>
        <v>#N/A</v>
      </c>
      <c r="V53" s="14">
        <f t="shared" ca="1" si="20"/>
        <v>0</v>
      </c>
      <c r="W53" s="14">
        <f t="shared" ca="1" si="21"/>
        <v>0</v>
      </c>
      <c r="X53" s="14" t="e">
        <f t="shared" ca="1" si="15"/>
        <v>#N/A</v>
      </c>
      <c r="Y53" s="14" t="e">
        <f t="shared" ca="1" si="22"/>
        <v>#N/A</v>
      </c>
    </row>
    <row r="54" spans="1:25" x14ac:dyDescent="0.25">
      <c r="A54" s="34">
        <v>50</v>
      </c>
      <c r="B54" s="38" t="str">
        <f t="shared" si="0"/>
        <v/>
      </c>
      <c r="C54" s="13"/>
      <c r="D54" s="13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14" t="e">
        <f t="shared" ca="1" si="16"/>
        <v>#N/A</v>
      </c>
      <c r="P54" s="14" t="e">
        <f t="shared" ca="1" si="17"/>
        <v>#N/A</v>
      </c>
      <c r="Q54" s="14" t="str">
        <f t="shared" si="18"/>
        <v/>
      </c>
      <c r="R54" s="14" t="e">
        <f t="shared" si="12"/>
        <v>#N/A</v>
      </c>
      <c r="S54" s="14" t="str">
        <f t="shared" si="13"/>
        <v/>
      </c>
      <c r="T54" s="14" t="e">
        <f t="shared" si="14"/>
        <v>#N/A</v>
      </c>
      <c r="U54" s="14" t="e">
        <f t="shared" ca="1" si="19"/>
        <v>#N/A</v>
      </c>
      <c r="V54" s="14">
        <f t="shared" ca="1" si="20"/>
        <v>0</v>
      </c>
      <c r="W54" s="14">
        <f t="shared" ca="1" si="21"/>
        <v>0</v>
      </c>
      <c r="X54" s="14" t="e">
        <f t="shared" ca="1" si="15"/>
        <v>#N/A</v>
      </c>
      <c r="Y54" s="14" t="e">
        <f t="shared" ca="1" si="22"/>
        <v>#N/A</v>
      </c>
    </row>
    <row r="55" spans="1:25" x14ac:dyDescent="0.25">
      <c r="A55" s="34">
        <v>51</v>
      </c>
      <c r="B55" s="38" t="str">
        <f t="shared" si="0"/>
        <v/>
      </c>
      <c r="C55" s="13"/>
      <c r="D55" s="13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14" t="e">
        <f t="shared" ca="1" si="16"/>
        <v>#N/A</v>
      </c>
      <c r="P55" s="14" t="e">
        <f t="shared" ca="1" si="17"/>
        <v>#N/A</v>
      </c>
      <c r="Q55" s="14" t="str">
        <f t="shared" si="18"/>
        <v/>
      </c>
      <c r="R55" s="14" t="e">
        <f t="shared" si="12"/>
        <v>#N/A</v>
      </c>
      <c r="S55" s="14" t="str">
        <f t="shared" si="13"/>
        <v/>
      </c>
      <c r="T55" s="14" t="e">
        <f t="shared" si="14"/>
        <v>#N/A</v>
      </c>
      <c r="U55" s="14" t="e">
        <f t="shared" ca="1" si="19"/>
        <v>#N/A</v>
      </c>
      <c r="V55" s="14">
        <f t="shared" ca="1" si="20"/>
        <v>0</v>
      </c>
      <c r="W55" s="14">
        <f t="shared" ca="1" si="21"/>
        <v>0</v>
      </c>
      <c r="X55" s="14" t="e">
        <f t="shared" ca="1" si="15"/>
        <v>#N/A</v>
      </c>
      <c r="Y55" s="14" t="e">
        <f t="shared" ca="1" si="22"/>
        <v>#N/A</v>
      </c>
    </row>
    <row r="56" spans="1:25" x14ac:dyDescent="0.25">
      <c r="A56" s="34">
        <v>52</v>
      </c>
      <c r="B56" s="38" t="str">
        <f t="shared" si="0"/>
        <v/>
      </c>
      <c r="C56" s="13"/>
      <c r="D56" s="13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14" t="e">
        <f t="shared" ca="1" si="16"/>
        <v>#N/A</v>
      </c>
      <c r="P56" s="14" t="e">
        <f t="shared" ca="1" si="17"/>
        <v>#N/A</v>
      </c>
      <c r="Q56" s="14" t="str">
        <f t="shared" si="18"/>
        <v/>
      </c>
      <c r="R56" s="14" t="e">
        <f t="shared" si="12"/>
        <v>#N/A</v>
      </c>
      <c r="S56" s="14" t="str">
        <f t="shared" si="13"/>
        <v/>
      </c>
      <c r="T56" s="14" t="e">
        <f t="shared" si="14"/>
        <v>#N/A</v>
      </c>
      <c r="U56" s="14" t="e">
        <f t="shared" ca="1" si="19"/>
        <v>#N/A</v>
      </c>
      <c r="V56" s="14">
        <f t="shared" ca="1" si="20"/>
        <v>0</v>
      </c>
      <c r="W56" s="14">
        <f t="shared" ca="1" si="21"/>
        <v>0</v>
      </c>
      <c r="X56" s="14" t="e">
        <f t="shared" ca="1" si="15"/>
        <v>#N/A</v>
      </c>
      <c r="Y56" s="14" t="e">
        <f t="shared" ca="1" si="22"/>
        <v>#N/A</v>
      </c>
    </row>
    <row r="57" spans="1:25" x14ac:dyDescent="0.25">
      <c r="A57" s="34">
        <v>53</v>
      </c>
      <c r="B57" s="38" t="str">
        <f t="shared" si="0"/>
        <v/>
      </c>
      <c r="C57" s="13"/>
      <c r="D57" s="13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14" t="e">
        <f t="shared" ca="1" si="16"/>
        <v>#N/A</v>
      </c>
      <c r="P57" s="14" t="e">
        <f t="shared" ca="1" si="17"/>
        <v>#N/A</v>
      </c>
      <c r="Q57" s="14" t="str">
        <f t="shared" si="18"/>
        <v/>
      </c>
      <c r="R57" s="14" t="e">
        <f t="shared" si="12"/>
        <v>#N/A</v>
      </c>
      <c r="S57" s="14" t="str">
        <f t="shared" si="13"/>
        <v/>
      </c>
      <c r="T57" s="14" t="e">
        <f t="shared" si="14"/>
        <v>#N/A</v>
      </c>
      <c r="U57" s="14" t="e">
        <f t="shared" ca="1" si="19"/>
        <v>#N/A</v>
      </c>
      <c r="V57" s="14">
        <f t="shared" ca="1" si="20"/>
        <v>0</v>
      </c>
      <c r="W57" s="14">
        <f t="shared" ca="1" si="21"/>
        <v>0</v>
      </c>
      <c r="X57" s="14" t="e">
        <f t="shared" ca="1" si="15"/>
        <v>#N/A</v>
      </c>
      <c r="Y57" s="14" t="e">
        <f t="shared" ca="1" si="22"/>
        <v>#N/A</v>
      </c>
    </row>
    <row r="58" spans="1:25" x14ac:dyDescent="0.25">
      <c r="A58" s="34">
        <v>54</v>
      </c>
      <c r="B58" s="38" t="str">
        <f t="shared" si="0"/>
        <v/>
      </c>
      <c r="C58" s="13"/>
      <c r="D58" s="13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14" t="e">
        <f t="shared" ca="1" si="16"/>
        <v>#N/A</v>
      </c>
      <c r="P58" s="14" t="e">
        <f t="shared" ca="1" si="17"/>
        <v>#N/A</v>
      </c>
      <c r="Q58" s="14" t="str">
        <f t="shared" si="18"/>
        <v/>
      </c>
      <c r="R58" s="14" t="e">
        <f t="shared" si="12"/>
        <v>#N/A</v>
      </c>
      <c r="S58" s="14" t="str">
        <f t="shared" si="13"/>
        <v/>
      </c>
      <c r="T58" s="14" t="e">
        <f t="shared" si="14"/>
        <v>#N/A</v>
      </c>
      <c r="U58" s="14" t="e">
        <f t="shared" ca="1" si="19"/>
        <v>#N/A</v>
      </c>
      <c r="V58" s="14">
        <f t="shared" ca="1" si="20"/>
        <v>0</v>
      </c>
      <c r="W58" s="14">
        <f t="shared" ca="1" si="21"/>
        <v>0</v>
      </c>
      <c r="X58" s="14" t="e">
        <f t="shared" ca="1" si="15"/>
        <v>#N/A</v>
      </c>
      <c r="Y58" s="14" t="e">
        <f t="shared" ca="1" si="22"/>
        <v>#N/A</v>
      </c>
    </row>
    <row r="59" spans="1:25" x14ac:dyDescent="0.25">
      <c r="A59" s="34">
        <v>55</v>
      </c>
      <c r="B59" s="38" t="str">
        <f t="shared" si="0"/>
        <v/>
      </c>
      <c r="C59" s="13"/>
      <c r="D59" s="13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14" t="e">
        <f t="shared" ca="1" si="16"/>
        <v>#N/A</v>
      </c>
      <c r="P59" s="14" t="e">
        <f t="shared" ca="1" si="17"/>
        <v>#N/A</v>
      </c>
      <c r="Q59" s="14" t="str">
        <f t="shared" si="18"/>
        <v/>
      </c>
      <c r="R59" s="14" t="e">
        <f t="shared" si="12"/>
        <v>#N/A</v>
      </c>
      <c r="S59" s="14" t="str">
        <f t="shared" si="13"/>
        <v/>
      </c>
      <c r="T59" s="14" t="e">
        <f t="shared" si="14"/>
        <v>#N/A</v>
      </c>
      <c r="U59" s="14" t="e">
        <f t="shared" ca="1" si="19"/>
        <v>#N/A</v>
      </c>
      <c r="V59" s="14">
        <f t="shared" ca="1" si="20"/>
        <v>0</v>
      </c>
      <c r="W59" s="14">
        <f t="shared" ca="1" si="21"/>
        <v>0</v>
      </c>
      <c r="X59" s="14" t="e">
        <f t="shared" ca="1" si="15"/>
        <v>#N/A</v>
      </c>
      <c r="Y59" s="14" t="e">
        <f t="shared" ca="1" si="22"/>
        <v>#N/A</v>
      </c>
    </row>
    <row r="60" spans="1:25" x14ac:dyDescent="0.25">
      <c r="A60" s="34">
        <v>56</v>
      </c>
      <c r="B60" s="38" t="str">
        <f t="shared" si="0"/>
        <v/>
      </c>
      <c r="C60" s="13"/>
      <c r="D60" s="13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14" t="e">
        <f t="shared" ca="1" si="16"/>
        <v>#N/A</v>
      </c>
      <c r="P60" s="14" t="e">
        <f t="shared" ca="1" si="17"/>
        <v>#N/A</v>
      </c>
      <c r="Q60" s="14" t="str">
        <f t="shared" si="18"/>
        <v/>
      </c>
      <c r="R60" s="14" t="e">
        <f t="shared" si="12"/>
        <v>#N/A</v>
      </c>
      <c r="S60" s="14" t="str">
        <f t="shared" si="13"/>
        <v/>
      </c>
      <c r="T60" s="14" t="e">
        <f t="shared" si="14"/>
        <v>#N/A</v>
      </c>
      <c r="U60" s="14" t="e">
        <f t="shared" ca="1" si="19"/>
        <v>#N/A</v>
      </c>
      <c r="V60" s="14">
        <f t="shared" ca="1" si="20"/>
        <v>0</v>
      </c>
      <c r="W60" s="14">
        <f t="shared" ca="1" si="21"/>
        <v>0</v>
      </c>
      <c r="X60" s="14" t="e">
        <f t="shared" ca="1" si="15"/>
        <v>#N/A</v>
      </c>
      <c r="Y60" s="14" t="e">
        <f t="shared" ca="1" si="22"/>
        <v>#N/A</v>
      </c>
    </row>
    <row r="61" spans="1:25" x14ac:dyDescent="0.25">
      <c r="A61" s="34">
        <v>57</v>
      </c>
      <c r="B61" s="38" t="str">
        <f t="shared" si="0"/>
        <v/>
      </c>
      <c r="C61" s="13"/>
      <c r="D61" s="13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14" t="e">
        <f t="shared" ca="1" si="16"/>
        <v>#N/A</v>
      </c>
      <c r="P61" s="14" t="e">
        <f t="shared" ca="1" si="17"/>
        <v>#N/A</v>
      </c>
      <c r="Q61" s="14" t="str">
        <f t="shared" si="18"/>
        <v/>
      </c>
      <c r="R61" s="14" t="e">
        <f t="shared" si="12"/>
        <v>#N/A</v>
      </c>
      <c r="S61" s="14" t="str">
        <f t="shared" si="13"/>
        <v/>
      </c>
      <c r="T61" s="14" t="e">
        <f t="shared" si="14"/>
        <v>#N/A</v>
      </c>
      <c r="U61" s="14" t="e">
        <f t="shared" ca="1" si="19"/>
        <v>#N/A</v>
      </c>
      <c r="V61" s="14">
        <f t="shared" ca="1" si="20"/>
        <v>0</v>
      </c>
      <c r="W61" s="14">
        <f t="shared" ca="1" si="21"/>
        <v>0</v>
      </c>
      <c r="X61" s="14" t="e">
        <f t="shared" ca="1" si="15"/>
        <v>#N/A</v>
      </c>
      <c r="Y61" s="14" t="e">
        <f t="shared" ca="1" si="22"/>
        <v>#N/A</v>
      </c>
    </row>
    <row r="62" spans="1:25" x14ac:dyDescent="0.25">
      <c r="A62" s="34">
        <v>58</v>
      </c>
      <c r="B62" s="38" t="str">
        <f t="shared" si="0"/>
        <v/>
      </c>
      <c r="C62" s="13"/>
      <c r="D62" s="13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14" t="e">
        <f t="shared" ca="1" si="16"/>
        <v>#N/A</v>
      </c>
      <c r="P62" s="14" t="e">
        <f t="shared" ca="1" si="17"/>
        <v>#N/A</v>
      </c>
      <c r="Q62" s="14" t="str">
        <f t="shared" si="18"/>
        <v/>
      </c>
      <c r="R62" s="14" t="e">
        <f t="shared" si="12"/>
        <v>#N/A</v>
      </c>
      <c r="S62" s="14" t="str">
        <f t="shared" si="13"/>
        <v/>
      </c>
      <c r="T62" s="14" t="e">
        <f t="shared" si="14"/>
        <v>#N/A</v>
      </c>
      <c r="U62" s="14" t="e">
        <f t="shared" ca="1" si="19"/>
        <v>#N/A</v>
      </c>
      <c r="V62" s="14">
        <f t="shared" ca="1" si="20"/>
        <v>0</v>
      </c>
      <c r="W62" s="14">
        <f t="shared" ca="1" si="21"/>
        <v>0</v>
      </c>
      <c r="X62" s="14" t="e">
        <f t="shared" ca="1" si="15"/>
        <v>#N/A</v>
      </c>
      <c r="Y62" s="14" t="e">
        <f t="shared" ca="1" si="22"/>
        <v>#N/A</v>
      </c>
    </row>
    <row r="63" spans="1:25" x14ac:dyDescent="0.25">
      <c r="A63" s="34">
        <v>59</v>
      </c>
      <c r="B63" s="38" t="str">
        <f t="shared" si="0"/>
        <v/>
      </c>
      <c r="C63" s="13"/>
      <c r="D63" s="13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14" t="e">
        <f t="shared" ca="1" si="16"/>
        <v>#N/A</v>
      </c>
      <c r="P63" s="14" t="e">
        <f t="shared" ca="1" si="17"/>
        <v>#N/A</v>
      </c>
      <c r="Q63" s="14" t="str">
        <f t="shared" si="18"/>
        <v/>
      </c>
      <c r="R63" s="14" t="e">
        <f t="shared" si="12"/>
        <v>#N/A</v>
      </c>
      <c r="S63" s="14" t="str">
        <f t="shared" si="13"/>
        <v/>
      </c>
      <c r="T63" s="14" t="e">
        <f t="shared" si="14"/>
        <v>#N/A</v>
      </c>
      <c r="U63" s="14" t="e">
        <f t="shared" ca="1" si="19"/>
        <v>#N/A</v>
      </c>
      <c r="V63" s="14">
        <f t="shared" ca="1" si="20"/>
        <v>0</v>
      </c>
      <c r="W63" s="14">
        <f t="shared" ca="1" si="21"/>
        <v>0</v>
      </c>
      <c r="X63" s="14" t="e">
        <f t="shared" ca="1" si="15"/>
        <v>#N/A</v>
      </c>
      <c r="Y63" s="14" t="e">
        <f t="shared" ca="1" si="22"/>
        <v>#N/A</v>
      </c>
    </row>
    <row r="64" spans="1:25" x14ac:dyDescent="0.25">
      <c r="A64" s="34">
        <v>60</v>
      </c>
      <c r="B64" s="38" t="str">
        <f t="shared" si="0"/>
        <v/>
      </c>
      <c r="C64" s="13"/>
      <c r="D64" s="13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14" t="e">
        <f t="shared" ca="1" si="16"/>
        <v>#N/A</v>
      </c>
      <c r="P64" s="14" t="e">
        <f t="shared" ca="1" si="17"/>
        <v>#N/A</v>
      </c>
      <c r="Q64" s="14" t="str">
        <f t="shared" si="18"/>
        <v/>
      </c>
      <c r="R64" s="14" t="e">
        <f t="shared" si="12"/>
        <v>#N/A</v>
      </c>
      <c r="S64" s="14" t="str">
        <f t="shared" si="13"/>
        <v/>
      </c>
      <c r="T64" s="14" t="e">
        <f t="shared" si="14"/>
        <v>#N/A</v>
      </c>
      <c r="U64" s="14" t="e">
        <f t="shared" ca="1" si="19"/>
        <v>#N/A</v>
      </c>
      <c r="V64" s="14">
        <f t="shared" ca="1" si="20"/>
        <v>0</v>
      </c>
      <c r="W64" s="14">
        <f t="shared" ca="1" si="21"/>
        <v>0</v>
      </c>
      <c r="X64" s="14" t="e">
        <f t="shared" ca="1" si="15"/>
        <v>#N/A</v>
      </c>
      <c r="Y64" s="14" t="e">
        <f t="shared" ca="1" si="22"/>
        <v>#N/A</v>
      </c>
    </row>
    <row r="65" spans="1:25" x14ac:dyDescent="0.25">
      <c r="A65" s="34">
        <v>61</v>
      </c>
      <c r="B65" s="38" t="str">
        <f t="shared" si="0"/>
        <v/>
      </c>
      <c r="C65" s="13"/>
      <c r="D65" s="13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14" t="e">
        <f t="shared" ca="1" si="16"/>
        <v>#N/A</v>
      </c>
      <c r="P65" s="14" t="e">
        <f t="shared" ca="1" si="17"/>
        <v>#N/A</v>
      </c>
      <c r="Q65" s="14" t="str">
        <f t="shared" si="18"/>
        <v/>
      </c>
      <c r="R65" s="14" t="e">
        <f t="shared" si="12"/>
        <v>#N/A</v>
      </c>
      <c r="S65" s="14" t="str">
        <f t="shared" si="13"/>
        <v/>
      </c>
      <c r="T65" s="14" t="e">
        <f t="shared" si="14"/>
        <v>#N/A</v>
      </c>
      <c r="U65" s="14" t="e">
        <f t="shared" ca="1" si="19"/>
        <v>#N/A</v>
      </c>
      <c r="V65" s="14">
        <f t="shared" ca="1" si="20"/>
        <v>0</v>
      </c>
      <c r="W65" s="14">
        <f t="shared" ca="1" si="21"/>
        <v>0</v>
      </c>
      <c r="X65" s="14" t="e">
        <f t="shared" ca="1" si="15"/>
        <v>#N/A</v>
      </c>
      <c r="Y65" s="14" t="e">
        <f t="shared" ca="1" si="22"/>
        <v>#N/A</v>
      </c>
    </row>
    <row r="66" spans="1:25" x14ac:dyDescent="0.25">
      <c r="A66" s="34">
        <v>62</v>
      </c>
      <c r="B66" s="38" t="str">
        <f t="shared" si="0"/>
        <v/>
      </c>
      <c r="C66" s="13"/>
      <c r="D66" s="13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14" t="e">
        <f t="shared" ca="1" si="16"/>
        <v>#N/A</v>
      </c>
      <c r="P66" s="14" t="e">
        <f t="shared" ca="1" si="17"/>
        <v>#N/A</v>
      </c>
      <c r="Q66" s="14" t="str">
        <f t="shared" si="18"/>
        <v/>
      </c>
      <c r="R66" s="14" t="e">
        <f t="shared" si="12"/>
        <v>#N/A</v>
      </c>
      <c r="S66" s="14" t="str">
        <f t="shared" si="13"/>
        <v/>
      </c>
      <c r="T66" s="14" t="e">
        <f t="shared" si="14"/>
        <v>#N/A</v>
      </c>
      <c r="U66" s="14" t="e">
        <f t="shared" ca="1" si="19"/>
        <v>#N/A</v>
      </c>
      <c r="V66" s="14">
        <f t="shared" ca="1" si="20"/>
        <v>0</v>
      </c>
      <c r="W66" s="14">
        <f t="shared" ca="1" si="21"/>
        <v>0</v>
      </c>
      <c r="X66" s="14" t="e">
        <f t="shared" ca="1" si="15"/>
        <v>#N/A</v>
      </c>
      <c r="Y66" s="14" t="e">
        <f t="shared" ca="1" si="22"/>
        <v>#N/A</v>
      </c>
    </row>
    <row r="67" spans="1:25" x14ac:dyDescent="0.25">
      <c r="A67" s="34">
        <v>63</v>
      </c>
      <c r="B67" s="38" t="str">
        <f t="shared" si="0"/>
        <v/>
      </c>
      <c r="C67" s="13"/>
      <c r="D67" s="13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14" t="e">
        <f t="shared" ca="1" si="16"/>
        <v>#N/A</v>
      </c>
      <c r="P67" s="14" t="e">
        <f t="shared" ca="1" si="17"/>
        <v>#N/A</v>
      </c>
      <c r="Q67" s="14" t="str">
        <f t="shared" si="18"/>
        <v/>
      </c>
      <c r="R67" s="14" t="e">
        <f t="shared" si="12"/>
        <v>#N/A</v>
      </c>
      <c r="S67" s="14" t="str">
        <f t="shared" si="13"/>
        <v/>
      </c>
      <c r="T67" s="14" t="e">
        <f t="shared" si="14"/>
        <v>#N/A</v>
      </c>
      <c r="U67" s="14" t="e">
        <f t="shared" ca="1" si="19"/>
        <v>#N/A</v>
      </c>
      <c r="V67" s="14">
        <f t="shared" ca="1" si="20"/>
        <v>0</v>
      </c>
      <c r="W67" s="14">
        <f t="shared" ca="1" si="21"/>
        <v>0</v>
      </c>
      <c r="X67" s="14" t="e">
        <f t="shared" ca="1" si="15"/>
        <v>#N/A</v>
      </c>
      <c r="Y67" s="14" t="e">
        <f t="shared" ca="1" si="22"/>
        <v>#N/A</v>
      </c>
    </row>
    <row r="68" spans="1:25" x14ac:dyDescent="0.25">
      <c r="A68" s="34">
        <v>64</v>
      </c>
      <c r="B68" s="38" t="str">
        <f t="shared" si="0"/>
        <v/>
      </c>
      <c r="C68" s="13"/>
      <c r="D68" s="13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14" t="e">
        <f t="shared" ca="1" si="16"/>
        <v>#N/A</v>
      </c>
      <c r="P68" s="14" t="e">
        <f t="shared" ca="1" si="17"/>
        <v>#N/A</v>
      </c>
      <c r="Q68" s="14" t="str">
        <f t="shared" si="18"/>
        <v/>
      </c>
      <c r="R68" s="14" t="e">
        <f t="shared" si="12"/>
        <v>#N/A</v>
      </c>
      <c r="S68" s="14" t="str">
        <f t="shared" si="13"/>
        <v/>
      </c>
      <c r="T68" s="14" t="e">
        <f t="shared" si="14"/>
        <v>#N/A</v>
      </c>
      <c r="U68" s="14" t="e">
        <f t="shared" ca="1" si="19"/>
        <v>#N/A</v>
      </c>
      <c r="V68" s="14">
        <f t="shared" ca="1" si="20"/>
        <v>0</v>
      </c>
      <c r="W68" s="14">
        <f t="shared" ca="1" si="21"/>
        <v>0</v>
      </c>
      <c r="X68" s="14" t="e">
        <f t="shared" ca="1" si="15"/>
        <v>#N/A</v>
      </c>
      <c r="Y68" s="14" t="e">
        <f t="shared" ca="1" si="22"/>
        <v>#N/A</v>
      </c>
    </row>
    <row r="69" spans="1:25" x14ac:dyDescent="0.25">
      <c r="A69" s="34">
        <v>65</v>
      </c>
      <c r="B69" s="38" t="str">
        <f t="shared" ref="B69:B104" si="23">IF(D69="","",A69)</f>
        <v/>
      </c>
      <c r="C69" s="13"/>
      <c r="D69" s="13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14" t="e">
        <f t="shared" ref="O69:O104" ca="1" si="24">IF(U69="",NA(),$H$9)</f>
        <v>#N/A</v>
      </c>
      <c r="P69" s="14" t="e">
        <f t="shared" ref="P69:P104" ca="1" si="25">IF(U69="",NA(),$H$8)</f>
        <v>#N/A</v>
      </c>
      <c r="Q69" s="14" t="str">
        <f t="shared" ref="Q69:Q104" si="26">IF(D69="","",IF(A69&lt;=(MAX(B:B)-$H$6),"",D69))</f>
        <v/>
      </c>
      <c r="R69" s="14" t="e">
        <f t="shared" si="12"/>
        <v>#N/A</v>
      </c>
      <c r="S69" s="14" t="str">
        <f t="shared" si="13"/>
        <v/>
      </c>
      <c r="T69" s="14" t="e">
        <f t="shared" si="14"/>
        <v>#N/A</v>
      </c>
      <c r="U69" s="14" t="e">
        <f t="shared" ref="U69:U100" ca="1" si="27">IF(Q69&lt;&gt;"",C69,IF(V69=1,MAX(C:C)+W69,NA()))</f>
        <v>#N/A</v>
      </c>
      <c r="V69" s="14">
        <f t="shared" ref="V69:V104" ca="1" si="28">IF(AND(A69&lt;=MAX(B:B)+H$5,A69&gt;MAX(B:B)),1,0)</f>
        <v>0</v>
      </c>
      <c r="W69" s="14">
        <f t="shared" ref="W69:W100" ca="1" si="29">IF(V69=1,A69-MAX(B:B),0)</f>
        <v>0</v>
      </c>
      <c r="X69" s="14" t="e">
        <f t="shared" ca="1" si="15"/>
        <v>#N/A</v>
      </c>
      <c r="Y69" s="14" t="e">
        <f t="shared" ref="Y69:Y100" ca="1" si="30">IF(X69="",NA(),H$11+H$12*X69)</f>
        <v>#N/A</v>
      </c>
    </row>
    <row r="70" spans="1:25" x14ac:dyDescent="0.25">
      <c r="A70" s="34">
        <v>66</v>
      </c>
      <c r="B70" s="38" t="str">
        <f t="shared" si="23"/>
        <v/>
      </c>
      <c r="C70" s="13"/>
      <c r="D70" s="13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14" t="e">
        <f t="shared" ca="1" si="24"/>
        <v>#N/A</v>
      </c>
      <c r="P70" s="14" t="e">
        <f t="shared" ca="1" si="25"/>
        <v>#N/A</v>
      </c>
      <c r="Q70" s="14" t="str">
        <f t="shared" si="26"/>
        <v/>
      </c>
      <c r="R70" s="14" t="e">
        <f t="shared" ref="R70:R104" si="31">IF(Q70="",NA(),Q70)</f>
        <v>#N/A</v>
      </c>
      <c r="S70" s="14" t="str">
        <f t="shared" si="13"/>
        <v/>
      </c>
      <c r="T70" s="14" t="e">
        <f t="shared" si="14"/>
        <v>#N/A</v>
      </c>
      <c r="U70" s="14" t="e">
        <f t="shared" ca="1" si="27"/>
        <v>#N/A</v>
      </c>
      <c r="V70" s="14">
        <f t="shared" ca="1" si="28"/>
        <v>0</v>
      </c>
      <c r="W70" s="14">
        <f t="shared" ca="1" si="29"/>
        <v>0</v>
      </c>
      <c r="X70" s="14" t="e">
        <f t="shared" ca="1" si="15"/>
        <v>#N/A</v>
      </c>
      <c r="Y70" s="14" t="e">
        <f t="shared" ca="1" si="30"/>
        <v>#N/A</v>
      </c>
    </row>
    <row r="71" spans="1:25" x14ac:dyDescent="0.25">
      <c r="A71" s="34">
        <v>67</v>
      </c>
      <c r="B71" s="38" t="str">
        <f t="shared" si="23"/>
        <v/>
      </c>
      <c r="C71" s="13"/>
      <c r="D71" s="13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14" t="e">
        <f t="shared" ca="1" si="24"/>
        <v>#N/A</v>
      </c>
      <c r="P71" s="14" t="e">
        <f t="shared" ca="1" si="25"/>
        <v>#N/A</v>
      </c>
      <c r="Q71" s="14" t="str">
        <f t="shared" si="26"/>
        <v/>
      </c>
      <c r="R71" s="14" t="e">
        <f t="shared" si="31"/>
        <v>#N/A</v>
      </c>
      <c r="S71" s="14" t="str">
        <f t="shared" si="13"/>
        <v/>
      </c>
      <c r="T71" s="14" t="e">
        <f t="shared" si="14"/>
        <v>#N/A</v>
      </c>
      <c r="U71" s="14" t="e">
        <f t="shared" ca="1" si="27"/>
        <v>#N/A</v>
      </c>
      <c r="V71" s="14">
        <f t="shared" ca="1" si="28"/>
        <v>0</v>
      </c>
      <c r="W71" s="14">
        <f t="shared" ca="1" si="29"/>
        <v>0</v>
      </c>
      <c r="X71" s="14" t="e">
        <f t="shared" ca="1" si="15"/>
        <v>#N/A</v>
      </c>
      <c r="Y71" s="14" t="e">
        <f t="shared" ca="1" si="30"/>
        <v>#N/A</v>
      </c>
    </row>
    <row r="72" spans="1:25" x14ac:dyDescent="0.25">
      <c r="A72" s="34">
        <v>68</v>
      </c>
      <c r="B72" s="38" t="str">
        <f t="shared" si="23"/>
        <v/>
      </c>
      <c r="C72" s="13"/>
      <c r="D72" s="13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14" t="e">
        <f t="shared" ca="1" si="24"/>
        <v>#N/A</v>
      </c>
      <c r="P72" s="14" t="e">
        <f t="shared" ca="1" si="25"/>
        <v>#N/A</v>
      </c>
      <c r="Q72" s="14" t="str">
        <f t="shared" si="26"/>
        <v/>
      </c>
      <c r="R72" s="14" t="e">
        <f t="shared" si="31"/>
        <v>#N/A</v>
      </c>
      <c r="S72" s="14" t="str">
        <f t="shared" si="13"/>
        <v/>
      </c>
      <c r="T72" s="14" t="e">
        <f t="shared" si="14"/>
        <v>#N/A</v>
      </c>
      <c r="U72" s="14" t="e">
        <f t="shared" ca="1" si="27"/>
        <v>#N/A</v>
      </c>
      <c r="V72" s="14">
        <f t="shared" ca="1" si="28"/>
        <v>0</v>
      </c>
      <c r="W72" s="14">
        <f t="shared" ca="1" si="29"/>
        <v>0</v>
      </c>
      <c r="X72" s="14" t="e">
        <f t="shared" ca="1" si="15"/>
        <v>#N/A</v>
      </c>
      <c r="Y72" s="14" t="e">
        <f t="shared" ca="1" si="30"/>
        <v>#N/A</v>
      </c>
    </row>
    <row r="73" spans="1:25" x14ac:dyDescent="0.25">
      <c r="A73" s="34">
        <v>69</v>
      </c>
      <c r="B73" s="38" t="str">
        <f t="shared" si="23"/>
        <v/>
      </c>
      <c r="C73" s="13"/>
      <c r="D73" s="13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14" t="e">
        <f t="shared" ca="1" si="24"/>
        <v>#N/A</v>
      </c>
      <c r="P73" s="14" t="e">
        <f t="shared" ca="1" si="25"/>
        <v>#N/A</v>
      </c>
      <c r="Q73" s="14" t="str">
        <f t="shared" si="26"/>
        <v/>
      </c>
      <c r="R73" s="14" t="e">
        <f t="shared" si="31"/>
        <v>#N/A</v>
      </c>
      <c r="S73" s="14" t="str">
        <f t="shared" si="13"/>
        <v/>
      </c>
      <c r="T73" s="14" t="e">
        <f t="shared" si="14"/>
        <v>#N/A</v>
      </c>
      <c r="U73" s="14" t="e">
        <f t="shared" ca="1" si="27"/>
        <v>#N/A</v>
      </c>
      <c r="V73" s="14">
        <f t="shared" ca="1" si="28"/>
        <v>0</v>
      </c>
      <c r="W73" s="14">
        <f t="shared" ca="1" si="29"/>
        <v>0</v>
      </c>
      <c r="X73" s="14" t="e">
        <f t="shared" ca="1" si="15"/>
        <v>#N/A</v>
      </c>
      <c r="Y73" s="14" t="e">
        <f t="shared" ca="1" si="30"/>
        <v>#N/A</v>
      </c>
    </row>
    <row r="74" spans="1:25" x14ac:dyDescent="0.25">
      <c r="A74" s="34">
        <v>70</v>
      </c>
      <c r="B74" s="38" t="str">
        <f t="shared" si="23"/>
        <v/>
      </c>
      <c r="C74" s="13"/>
      <c r="D74" s="13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14" t="e">
        <f t="shared" ca="1" si="24"/>
        <v>#N/A</v>
      </c>
      <c r="P74" s="14" t="e">
        <f t="shared" ca="1" si="25"/>
        <v>#N/A</v>
      </c>
      <c r="Q74" s="14" t="str">
        <f t="shared" si="26"/>
        <v/>
      </c>
      <c r="R74" s="14" t="e">
        <f t="shared" si="31"/>
        <v>#N/A</v>
      </c>
      <c r="S74" s="14" t="str">
        <f t="shared" si="13"/>
        <v/>
      </c>
      <c r="T74" s="14" t="e">
        <f t="shared" si="14"/>
        <v>#N/A</v>
      </c>
      <c r="U74" s="14" t="e">
        <f t="shared" ca="1" si="27"/>
        <v>#N/A</v>
      </c>
      <c r="V74" s="14">
        <f t="shared" ca="1" si="28"/>
        <v>0</v>
      </c>
      <c r="W74" s="14">
        <f t="shared" ca="1" si="29"/>
        <v>0</v>
      </c>
      <c r="X74" s="14" t="e">
        <f t="shared" ca="1" si="15"/>
        <v>#N/A</v>
      </c>
      <c r="Y74" s="14" t="e">
        <f t="shared" ca="1" si="30"/>
        <v>#N/A</v>
      </c>
    </row>
    <row r="75" spans="1:25" x14ac:dyDescent="0.25">
      <c r="A75" s="34">
        <v>71</v>
      </c>
      <c r="B75" s="38" t="str">
        <f t="shared" si="23"/>
        <v/>
      </c>
      <c r="C75" s="13"/>
      <c r="D75" s="13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14" t="e">
        <f t="shared" ca="1" si="24"/>
        <v>#N/A</v>
      </c>
      <c r="P75" s="14" t="e">
        <f t="shared" ca="1" si="25"/>
        <v>#N/A</v>
      </c>
      <c r="Q75" s="14" t="str">
        <f t="shared" si="26"/>
        <v/>
      </c>
      <c r="R75" s="14" t="e">
        <f t="shared" si="31"/>
        <v>#N/A</v>
      </c>
      <c r="S75" s="14" t="str">
        <f t="shared" si="13"/>
        <v/>
      </c>
      <c r="T75" s="14" t="e">
        <f t="shared" si="14"/>
        <v>#N/A</v>
      </c>
      <c r="U75" s="14" t="e">
        <f t="shared" ca="1" si="27"/>
        <v>#N/A</v>
      </c>
      <c r="V75" s="14">
        <f t="shared" ca="1" si="28"/>
        <v>0</v>
      </c>
      <c r="W75" s="14">
        <f t="shared" ca="1" si="29"/>
        <v>0</v>
      </c>
      <c r="X75" s="14" t="e">
        <f t="shared" ca="1" si="15"/>
        <v>#N/A</v>
      </c>
      <c r="Y75" s="14" t="e">
        <f t="shared" ca="1" si="30"/>
        <v>#N/A</v>
      </c>
    </row>
    <row r="76" spans="1:25" x14ac:dyDescent="0.25">
      <c r="A76" s="34">
        <v>72</v>
      </c>
      <c r="B76" s="38" t="str">
        <f t="shared" si="23"/>
        <v/>
      </c>
      <c r="C76" s="13"/>
      <c r="D76" s="13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14" t="e">
        <f t="shared" ca="1" si="24"/>
        <v>#N/A</v>
      </c>
      <c r="P76" s="14" t="e">
        <f t="shared" ca="1" si="25"/>
        <v>#N/A</v>
      </c>
      <c r="Q76" s="14" t="str">
        <f t="shared" si="26"/>
        <v/>
      </c>
      <c r="R76" s="14" t="e">
        <f t="shared" si="31"/>
        <v>#N/A</v>
      </c>
      <c r="S76" s="14" t="str">
        <f t="shared" si="13"/>
        <v/>
      </c>
      <c r="T76" s="14" t="e">
        <f t="shared" si="14"/>
        <v>#N/A</v>
      </c>
      <c r="U76" s="14" t="e">
        <f t="shared" ca="1" si="27"/>
        <v>#N/A</v>
      </c>
      <c r="V76" s="14">
        <f t="shared" ca="1" si="28"/>
        <v>0</v>
      </c>
      <c r="W76" s="14">
        <f t="shared" ca="1" si="29"/>
        <v>0</v>
      </c>
      <c r="X76" s="14" t="e">
        <f t="shared" ca="1" si="15"/>
        <v>#N/A</v>
      </c>
      <c r="Y76" s="14" t="e">
        <f t="shared" ca="1" si="30"/>
        <v>#N/A</v>
      </c>
    </row>
    <row r="77" spans="1:25" x14ac:dyDescent="0.25">
      <c r="A77" s="34">
        <v>73</v>
      </c>
      <c r="B77" s="38" t="str">
        <f t="shared" si="23"/>
        <v/>
      </c>
      <c r="C77" s="13"/>
      <c r="D77" s="13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14" t="e">
        <f t="shared" ca="1" si="24"/>
        <v>#N/A</v>
      </c>
      <c r="P77" s="14" t="e">
        <f t="shared" ca="1" si="25"/>
        <v>#N/A</v>
      </c>
      <c r="Q77" s="14" t="str">
        <f t="shared" si="26"/>
        <v/>
      </c>
      <c r="R77" s="14" t="e">
        <f t="shared" si="31"/>
        <v>#N/A</v>
      </c>
      <c r="S77" s="14" t="str">
        <f t="shared" si="13"/>
        <v/>
      </c>
      <c r="T77" s="14" t="e">
        <f t="shared" si="14"/>
        <v>#N/A</v>
      </c>
      <c r="U77" s="14" t="e">
        <f t="shared" ca="1" si="27"/>
        <v>#N/A</v>
      </c>
      <c r="V77" s="14">
        <f t="shared" ca="1" si="28"/>
        <v>0</v>
      </c>
      <c r="W77" s="14">
        <f t="shared" ca="1" si="29"/>
        <v>0</v>
      </c>
      <c r="X77" s="14" t="e">
        <f t="shared" ca="1" si="15"/>
        <v>#N/A</v>
      </c>
      <c r="Y77" s="14" t="e">
        <f t="shared" ca="1" si="30"/>
        <v>#N/A</v>
      </c>
    </row>
    <row r="78" spans="1:25" x14ac:dyDescent="0.25">
      <c r="A78" s="34">
        <v>74</v>
      </c>
      <c r="B78" s="38" t="str">
        <f t="shared" si="23"/>
        <v/>
      </c>
      <c r="C78" s="13"/>
      <c r="D78" s="13"/>
      <c r="E78" s="36"/>
      <c r="F78" s="36"/>
      <c r="O78" s="14" t="e">
        <f t="shared" ca="1" si="24"/>
        <v>#N/A</v>
      </c>
      <c r="P78" s="14" t="e">
        <f t="shared" ca="1" si="25"/>
        <v>#N/A</v>
      </c>
      <c r="Q78" s="14" t="str">
        <f t="shared" si="26"/>
        <v/>
      </c>
      <c r="R78" s="14" t="e">
        <f t="shared" si="31"/>
        <v>#N/A</v>
      </c>
      <c r="S78" s="14" t="str">
        <f t="shared" si="13"/>
        <v/>
      </c>
      <c r="T78" s="14" t="e">
        <f t="shared" si="14"/>
        <v>#N/A</v>
      </c>
      <c r="U78" s="14" t="e">
        <f t="shared" ca="1" si="27"/>
        <v>#N/A</v>
      </c>
      <c r="V78" s="14">
        <f t="shared" ca="1" si="28"/>
        <v>0</v>
      </c>
      <c r="W78" s="14">
        <f t="shared" ca="1" si="29"/>
        <v>0</v>
      </c>
      <c r="X78" s="14" t="e">
        <f t="shared" ca="1" si="15"/>
        <v>#N/A</v>
      </c>
      <c r="Y78" s="14" t="e">
        <f t="shared" ca="1" si="30"/>
        <v>#N/A</v>
      </c>
    </row>
    <row r="79" spans="1:25" x14ac:dyDescent="0.25">
      <c r="A79" s="34">
        <v>75</v>
      </c>
      <c r="B79" s="38" t="str">
        <f t="shared" si="23"/>
        <v/>
      </c>
      <c r="C79" s="13"/>
      <c r="D79" s="13"/>
      <c r="E79" s="36"/>
      <c r="F79" s="36"/>
      <c r="O79" s="14" t="e">
        <f t="shared" ca="1" si="24"/>
        <v>#N/A</v>
      </c>
      <c r="P79" s="14" t="e">
        <f t="shared" ca="1" si="25"/>
        <v>#N/A</v>
      </c>
      <c r="Q79" s="14" t="str">
        <f t="shared" si="26"/>
        <v/>
      </c>
      <c r="R79" s="14" t="e">
        <f t="shared" si="31"/>
        <v>#N/A</v>
      </c>
      <c r="S79" s="14" t="str">
        <f t="shared" si="13"/>
        <v/>
      </c>
      <c r="T79" s="14" t="e">
        <f t="shared" si="14"/>
        <v>#N/A</v>
      </c>
      <c r="U79" s="14" t="e">
        <f t="shared" ca="1" si="27"/>
        <v>#N/A</v>
      </c>
      <c r="V79" s="14">
        <f t="shared" ca="1" si="28"/>
        <v>0</v>
      </c>
      <c r="W79" s="14">
        <f t="shared" ca="1" si="29"/>
        <v>0</v>
      </c>
      <c r="X79" s="14" t="e">
        <f t="shared" ca="1" si="15"/>
        <v>#N/A</v>
      </c>
      <c r="Y79" s="14" t="e">
        <f t="shared" ca="1" si="30"/>
        <v>#N/A</v>
      </c>
    </row>
    <row r="80" spans="1:25" x14ac:dyDescent="0.25">
      <c r="A80" s="34">
        <v>76</v>
      </c>
      <c r="B80" s="38" t="str">
        <f t="shared" si="23"/>
        <v/>
      </c>
      <c r="C80" s="13"/>
      <c r="D80" s="13"/>
      <c r="E80" s="36"/>
      <c r="F80" s="36"/>
      <c r="O80" s="14" t="e">
        <f t="shared" ca="1" si="24"/>
        <v>#N/A</v>
      </c>
      <c r="P80" s="14" t="e">
        <f t="shared" ca="1" si="25"/>
        <v>#N/A</v>
      </c>
      <c r="Q80" s="14" t="str">
        <f t="shared" si="26"/>
        <v/>
      </c>
      <c r="R80" s="14" t="e">
        <f t="shared" si="31"/>
        <v>#N/A</v>
      </c>
      <c r="S80" s="14" t="str">
        <f t="shared" si="13"/>
        <v/>
      </c>
      <c r="T80" s="14" t="e">
        <f t="shared" si="14"/>
        <v>#N/A</v>
      </c>
      <c r="U80" s="14" t="e">
        <f t="shared" ca="1" si="27"/>
        <v>#N/A</v>
      </c>
      <c r="V80" s="14">
        <f t="shared" ca="1" si="28"/>
        <v>0</v>
      </c>
      <c r="W80" s="14">
        <f t="shared" ca="1" si="29"/>
        <v>0</v>
      </c>
      <c r="X80" s="14" t="e">
        <f t="shared" ca="1" si="15"/>
        <v>#N/A</v>
      </c>
      <c r="Y80" s="14" t="e">
        <f t="shared" ca="1" si="30"/>
        <v>#N/A</v>
      </c>
    </row>
    <row r="81" spans="1:25" x14ac:dyDescent="0.25">
      <c r="A81" s="34">
        <v>77</v>
      </c>
      <c r="B81" s="38" t="str">
        <f t="shared" si="23"/>
        <v/>
      </c>
      <c r="C81" s="13"/>
      <c r="D81" s="13"/>
      <c r="E81" s="36"/>
      <c r="F81" s="36"/>
      <c r="O81" s="14" t="e">
        <f t="shared" ca="1" si="24"/>
        <v>#N/A</v>
      </c>
      <c r="P81" s="14" t="e">
        <f t="shared" ca="1" si="25"/>
        <v>#N/A</v>
      </c>
      <c r="Q81" s="14" t="str">
        <f t="shared" si="26"/>
        <v/>
      </c>
      <c r="R81" s="14" t="e">
        <f t="shared" si="31"/>
        <v>#N/A</v>
      </c>
      <c r="S81" s="14" t="str">
        <f t="shared" si="13"/>
        <v/>
      </c>
      <c r="T81" s="14" t="e">
        <f t="shared" si="14"/>
        <v>#N/A</v>
      </c>
      <c r="U81" s="14" t="e">
        <f t="shared" ca="1" si="27"/>
        <v>#N/A</v>
      </c>
      <c r="V81" s="14">
        <f t="shared" ca="1" si="28"/>
        <v>0</v>
      </c>
      <c r="W81" s="14">
        <f t="shared" ca="1" si="29"/>
        <v>0</v>
      </c>
      <c r="X81" s="14" t="e">
        <f t="shared" ca="1" si="15"/>
        <v>#N/A</v>
      </c>
      <c r="Y81" s="14" t="e">
        <f t="shared" ca="1" si="30"/>
        <v>#N/A</v>
      </c>
    </row>
    <row r="82" spans="1:25" x14ac:dyDescent="0.25">
      <c r="A82" s="34">
        <v>78</v>
      </c>
      <c r="B82" s="38" t="str">
        <f t="shared" si="23"/>
        <v/>
      </c>
      <c r="C82" s="13"/>
      <c r="D82" s="13"/>
      <c r="E82" s="36"/>
      <c r="F82" s="36"/>
      <c r="O82" s="14" t="e">
        <f t="shared" ca="1" si="24"/>
        <v>#N/A</v>
      </c>
      <c r="P82" s="14" t="e">
        <f t="shared" ca="1" si="25"/>
        <v>#N/A</v>
      </c>
      <c r="Q82" s="14" t="str">
        <f t="shared" si="26"/>
        <v/>
      </c>
      <c r="R82" s="14" t="e">
        <f t="shared" si="31"/>
        <v>#N/A</v>
      </c>
      <c r="S82" s="14" t="str">
        <f t="shared" ref="S82:S104" si="32">IF(Q82&lt;&gt;"",C82,"")</f>
        <v/>
      </c>
      <c r="T82" s="14" t="e">
        <f t="shared" ref="T82:T104" si="33">IF(Q82&lt;&gt;"",C82,NA())</f>
        <v>#N/A</v>
      </c>
      <c r="U82" s="14" t="e">
        <f t="shared" ca="1" si="27"/>
        <v>#N/A</v>
      </c>
      <c r="V82" s="14">
        <f t="shared" ca="1" si="28"/>
        <v>0</v>
      </c>
      <c r="W82" s="14">
        <f t="shared" ca="1" si="29"/>
        <v>0</v>
      </c>
      <c r="X82" s="14" t="e">
        <f t="shared" ca="1" si="15"/>
        <v>#N/A</v>
      </c>
      <c r="Y82" s="14" t="e">
        <f t="shared" ca="1" si="30"/>
        <v>#N/A</v>
      </c>
    </row>
    <row r="83" spans="1:25" x14ac:dyDescent="0.25">
      <c r="A83" s="34">
        <v>79</v>
      </c>
      <c r="B83" s="38" t="str">
        <f t="shared" si="23"/>
        <v/>
      </c>
      <c r="C83" s="13"/>
      <c r="D83" s="13"/>
      <c r="E83" s="36"/>
      <c r="F83" s="36"/>
      <c r="O83" s="14" t="e">
        <f t="shared" ca="1" si="24"/>
        <v>#N/A</v>
      </c>
      <c r="P83" s="14" t="e">
        <f t="shared" ca="1" si="25"/>
        <v>#N/A</v>
      </c>
      <c r="Q83" s="14" t="str">
        <f t="shared" si="26"/>
        <v/>
      </c>
      <c r="R83" s="14" t="e">
        <f t="shared" si="31"/>
        <v>#N/A</v>
      </c>
      <c r="S83" s="14" t="str">
        <f t="shared" si="32"/>
        <v/>
      </c>
      <c r="T83" s="14" t="e">
        <f t="shared" si="33"/>
        <v>#N/A</v>
      </c>
      <c r="U83" s="14" t="e">
        <f t="shared" ca="1" si="27"/>
        <v>#N/A</v>
      </c>
      <c r="V83" s="14">
        <f t="shared" ca="1" si="28"/>
        <v>0</v>
      </c>
      <c r="W83" s="14">
        <f t="shared" ca="1" si="29"/>
        <v>0</v>
      </c>
      <c r="X83" s="14" t="e">
        <f t="shared" ca="1" si="15"/>
        <v>#N/A</v>
      </c>
      <c r="Y83" s="14" t="e">
        <f t="shared" ca="1" si="30"/>
        <v>#N/A</v>
      </c>
    </row>
    <row r="84" spans="1:25" x14ac:dyDescent="0.25">
      <c r="A84" s="34">
        <v>80</v>
      </c>
      <c r="B84" s="38" t="str">
        <f t="shared" si="23"/>
        <v/>
      </c>
      <c r="C84" s="13"/>
      <c r="D84" s="13"/>
      <c r="E84" s="36"/>
      <c r="F84" s="36"/>
      <c r="O84" s="14" t="e">
        <f t="shared" ca="1" si="24"/>
        <v>#N/A</v>
      </c>
      <c r="P84" s="14" t="e">
        <f t="shared" ca="1" si="25"/>
        <v>#N/A</v>
      </c>
      <c r="Q84" s="14" t="str">
        <f t="shared" si="26"/>
        <v/>
      </c>
      <c r="R84" s="14" t="e">
        <f t="shared" si="31"/>
        <v>#N/A</v>
      </c>
      <c r="S84" s="14" t="str">
        <f t="shared" si="32"/>
        <v/>
      </c>
      <c r="T84" s="14" t="e">
        <f t="shared" si="33"/>
        <v>#N/A</v>
      </c>
      <c r="U84" s="14" t="e">
        <f t="shared" ca="1" si="27"/>
        <v>#N/A</v>
      </c>
      <c r="V84" s="14">
        <f t="shared" ca="1" si="28"/>
        <v>0</v>
      </c>
      <c r="W84" s="14">
        <f t="shared" ca="1" si="29"/>
        <v>0</v>
      </c>
      <c r="X84" s="14" t="e">
        <f t="shared" ca="1" si="15"/>
        <v>#N/A</v>
      </c>
      <c r="Y84" s="14" t="e">
        <f t="shared" ca="1" si="30"/>
        <v>#N/A</v>
      </c>
    </row>
    <row r="85" spans="1:25" x14ac:dyDescent="0.25">
      <c r="A85" s="34">
        <v>81</v>
      </c>
      <c r="B85" s="38" t="str">
        <f t="shared" si="23"/>
        <v/>
      </c>
      <c r="C85" s="13"/>
      <c r="D85" s="13"/>
      <c r="E85" s="36"/>
      <c r="F85" s="36"/>
      <c r="O85" s="14" t="e">
        <f t="shared" ca="1" si="24"/>
        <v>#N/A</v>
      </c>
      <c r="P85" s="14" t="e">
        <f t="shared" ca="1" si="25"/>
        <v>#N/A</v>
      </c>
      <c r="Q85" s="14" t="str">
        <f t="shared" si="26"/>
        <v/>
      </c>
      <c r="R85" s="14" t="e">
        <f t="shared" si="31"/>
        <v>#N/A</v>
      </c>
      <c r="S85" s="14" t="str">
        <f t="shared" si="32"/>
        <v/>
      </c>
      <c r="T85" s="14" t="e">
        <f t="shared" si="33"/>
        <v>#N/A</v>
      </c>
      <c r="U85" s="14" t="e">
        <f t="shared" ca="1" si="27"/>
        <v>#N/A</v>
      </c>
      <c r="V85" s="14">
        <f t="shared" ca="1" si="28"/>
        <v>0</v>
      </c>
      <c r="W85" s="14">
        <f t="shared" ca="1" si="29"/>
        <v>0</v>
      </c>
      <c r="X85" s="14" t="e">
        <f t="shared" ca="1" si="15"/>
        <v>#N/A</v>
      </c>
      <c r="Y85" s="14" t="e">
        <f t="shared" ca="1" si="30"/>
        <v>#N/A</v>
      </c>
    </row>
    <row r="86" spans="1:25" x14ac:dyDescent="0.25">
      <c r="A86" s="34">
        <v>82</v>
      </c>
      <c r="B86" s="38" t="str">
        <f t="shared" si="23"/>
        <v/>
      </c>
      <c r="C86" s="13"/>
      <c r="D86" s="13"/>
      <c r="E86" s="36"/>
      <c r="F86" s="36"/>
      <c r="O86" s="14" t="e">
        <f t="shared" ca="1" si="24"/>
        <v>#N/A</v>
      </c>
      <c r="P86" s="14" t="e">
        <f t="shared" ca="1" si="25"/>
        <v>#N/A</v>
      </c>
      <c r="Q86" s="14" t="str">
        <f t="shared" si="26"/>
        <v/>
      </c>
      <c r="R86" s="14" t="e">
        <f t="shared" si="31"/>
        <v>#N/A</v>
      </c>
      <c r="S86" s="14" t="str">
        <f t="shared" si="32"/>
        <v/>
      </c>
      <c r="T86" s="14" t="e">
        <f t="shared" si="33"/>
        <v>#N/A</v>
      </c>
      <c r="U86" s="14" t="e">
        <f t="shared" ca="1" si="27"/>
        <v>#N/A</v>
      </c>
      <c r="V86" s="14">
        <f t="shared" ca="1" si="28"/>
        <v>0</v>
      </c>
      <c r="W86" s="14">
        <f t="shared" ca="1" si="29"/>
        <v>0</v>
      </c>
      <c r="X86" s="14" t="e">
        <f t="shared" ca="1" si="15"/>
        <v>#N/A</v>
      </c>
      <c r="Y86" s="14" t="e">
        <f t="shared" ca="1" si="30"/>
        <v>#N/A</v>
      </c>
    </row>
    <row r="87" spans="1:25" x14ac:dyDescent="0.25">
      <c r="A87" s="34">
        <v>83</v>
      </c>
      <c r="B87" s="38" t="str">
        <f t="shared" si="23"/>
        <v/>
      </c>
      <c r="C87" s="13"/>
      <c r="D87" s="13"/>
      <c r="E87" s="36"/>
      <c r="F87" s="36"/>
      <c r="O87" s="14" t="e">
        <f t="shared" ca="1" si="24"/>
        <v>#N/A</v>
      </c>
      <c r="P87" s="14" t="e">
        <f t="shared" ca="1" si="25"/>
        <v>#N/A</v>
      </c>
      <c r="Q87" s="14" t="str">
        <f t="shared" si="26"/>
        <v/>
      </c>
      <c r="R87" s="14" t="e">
        <f t="shared" si="31"/>
        <v>#N/A</v>
      </c>
      <c r="S87" s="14" t="str">
        <f t="shared" si="32"/>
        <v/>
      </c>
      <c r="T87" s="14" t="e">
        <f t="shared" si="33"/>
        <v>#N/A</v>
      </c>
      <c r="U87" s="14" t="e">
        <f t="shared" ca="1" si="27"/>
        <v>#N/A</v>
      </c>
      <c r="V87" s="14">
        <f t="shared" ca="1" si="28"/>
        <v>0</v>
      </c>
      <c r="W87" s="14">
        <f t="shared" ca="1" si="29"/>
        <v>0</v>
      </c>
      <c r="X87" s="14" t="e">
        <f t="shared" ref="X87:X104" ca="1" si="34">IF(V87=1,U87,NA())</f>
        <v>#N/A</v>
      </c>
      <c r="Y87" s="14" t="e">
        <f t="shared" ca="1" si="30"/>
        <v>#N/A</v>
      </c>
    </row>
    <row r="88" spans="1:25" x14ac:dyDescent="0.25">
      <c r="A88" s="34">
        <v>84</v>
      </c>
      <c r="B88" s="38" t="str">
        <f t="shared" si="23"/>
        <v/>
      </c>
      <c r="C88" s="13"/>
      <c r="D88" s="13"/>
      <c r="E88" s="36"/>
      <c r="F88" s="36"/>
      <c r="O88" s="14" t="e">
        <f t="shared" ca="1" si="24"/>
        <v>#N/A</v>
      </c>
      <c r="P88" s="14" t="e">
        <f t="shared" ca="1" si="25"/>
        <v>#N/A</v>
      </c>
      <c r="Q88" s="14" t="str">
        <f t="shared" si="26"/>
        <v/>
      </c>
      <c r="R88" s="14" t="e">
        <f t="shared" si="31"/>
        <v>#N/A</v>
      </c>
      <c r="S88" s="14" t="str">
        <f t="shared" si="32"/>
        <v/>
      </c>
      <c r="T88" s="14" t="e">
        <f t="shared" si="33"/>
        <v>#N/A</v>
      </c>
      <c r="U88" s="14" t="e">
        <f t="shared" ca="1" si="27"/>
        <v>#N/A</v>
      </c>
      <c r="V88" s="14">
        <f t="shared" ca="1" si="28"/>
        <v>0</v>
      </c>
      <c r="W88" s="14">
        <f t="shared" ca="1" si="29"/>
        <v>0</v>
      </c>
      <c r="X88" s="14" t="e">
        <f t="shared" ca="1" si="34"/>
        <v>#N/A</v>
      </c>
      <c r="Y88" s="14" t="e">
        <f t="shared" ca="1" si="30"/>
        <v>#N/A</v>
      </c>
    </row>
    <row r="89" spans="1:25" x14ac:dyDescent="0.25">
      <c r="A89" s="34">
        <v>85</v>
      </c>
      <c r="B89" s="38" t="str">
        <f t="shared" si="23"/>
        <v/>
      </c>
      <c r="C89" s="13"/>
      <c r="D89" s="13"/>
      <c r="E89" s="36"/>
      <c r="F89" s="36"/>
      <c r="O89" s="14" t="e">
        <f t="shared" ca="1" si="24"/>
        <v>#N/A</v>
      </c>
      <c r="P89" s="14" t="e">
        <f t="shared" ca="1" si="25"/>
        <v>#N/A</v>
      </c>
      <c r="Q89" s="14" t="str">
        <f t="shared" si="26"/>
        <v/>
      </c>
      <c r="R89" s="14" t="e">
        <f t="shared" si="31"/>
        <v>#N/A</v>
      </c>
      <c r="S89" s="14" t="str">
        <f t="shared" si="32"/>
        <v/>
      </c>
      <c r="T89" s="14" t="e">
        <f t="shared" si="33"/>
        <v>#N/A</v>
      </c>
      <c r="U89" s="14" t="e">
        <f t="shared" ca="1" si="27"/>
        <v>#N/A</v>
      </c>
      <c r="V89" s="14">
        <f t="shared" ca="1" si="28"/>
        <v>0</v>
      </c>
      <c r="W89" s="14">
        <f t="shared" ca="1" si="29"/>
        <v>0</v>
      </c>
      <c r="X89" s="14" t="e">
        <f t="shared" ca="1" si="34"/>
        <v>#N/A</v>
      </c>
      <c r="Y89" s="14" t="e">
        <f t="shared" ca="1" si="30"/>
        <v>#N/A</v>
      </c>
    </row>
    <row r="90" spans="1:25" x14ac:dyDescent="0.25">
      <c r="A90" s="34">
        <v>86</v>
      </c>
      <c r="B90" s="38" t="str">
        <f t="shared" si="23"/>
        <v/>
      </c>
      <c r="C90" s="13"/>
      <c r="D90" s="13"/>
      <c r="E90" s="36"/>
      <c r="F90" s="36"/>
      <c r="O90" s="14" t="e">
        <f t="shared" ca="1" si="24"/>
        <v>#N/A</v>
      </c>
      <c r="P90" s="14" t="e">
        <f t="shared" ca="1" si="25"/>
        <v>#N/A</v>
      </c>
      <c r="Q90" s="14" t="str">
        <f t="shared" si="26"/>
        <v/>
      </c>
      <c r="R90" s="14" t="e">
        <f t="shared" si="31"/>
        <v>#N/A</v>
      </c>
      <c r="S90" s="14" t="str">
        <f t="shared" si="32"/>
        <v/>
      </c>
      <c r="T90" s="14" t="e">
        <f t="shared" si="33"/>
        <v>#N/A</v>
      </c>
      <c r="U90" s="14" t="e">
        <f t="shared" ca="1" si="27"/>
        <v>#N/A</v>
      </c>
      <c r="V90" s="14">
        <f t="shared" ca="1" si="28"/>
        <v>0</v>
      </c>
      <c r="W90" s="14">
        <f t="shared" ca="1" si="29"/>
        <v>0</v>
      </c>
      <c r="X90" s="14" t="e">
        <f t="shared" ca="1" si="34"/>
        <v>#N/A</v>
      </c>
      <c r="Y90" s="14" t="e">
        <f t="shared" ca="1" si="30"/>
        <v>#N/A</v>
      </c>
    </row>
    <row r="91" spans="1:25" x14ac:dyDescent="0.25">
      <c r="A91" s="34">
        <v>87</v>
      </c>
      <c r="B91" s="38" t="str">
        <f t="shared" si="23"/>
        <v/>
      </c>
      <c r="C91" s="13"/>
      <c r="D91" s="13"/>
      <c r="E91" s="36"/>
      <c r="F91" s="36"/>
      <c r="O91" s="14" t="e">
        <f t="shared" ca="1" si="24"/>
        <v>#N/A</v>
      </c>
      <c r="P91" s="14" t="e">
        <f t="shared" ca="1" si="25"/>
        <v>#N/A</v>
      </c>
      <c r="Q91" s="14" t="str">
        <f t="shared" si="26"/>
        <v/>
      </c>
      <c r="R91" s="14" t="e">
        <f t="shared" si="31"/>
        <v>#N/A</v>
      </c>
      <c r="S91" s="14" t="str">
        <f t="shared" si="32"/>
        <v/>
      </c>
      <c r="T91" s="14" t="e">
        <f t="shared" si="33"/>
        <v>#N/A</v>
      </c>
      <c r="U91" s="14" t="e">
        <f t="shared" ca="1" si="27"/>
        <v>#N/A</v>
      </c>
      <c r="V91" s="14">
        <f t="shared" ca="1" si="28"/>
        <v>0</v>
      </c>
      <c r="W91" s="14">
        <f t="shared" ca="1" si="29"/>
        <v>0</v>
      </c>
      <c r="X91" s="14" t="e">
        <f t="shared" ca="1" si="34"/>
        <v>#N/A</v>
      </c>
      <c r="Y91" s="14" t="e">
        <f t="shared" ca="1" si="30"/>
        <v>#N/A</v>
      </c>
    </row>
    <row r="92" spans="1:25" x14ac:dyDescent="0.25">
      <c r="A92" s="34">
        <v>88</v>
      </c>
      <c r="B92" s="38" t="str">
        <f t="shared" si="23"/>
        <v/>
      </c>
      <c r="C92" s="13"/>
      <c r="D92" s="13"/>
      <c r="E92" s="36"/>
      <c r="F92" s="36"/>
      <c r="O92" s="14" t="e">
        <f t="shared" ca="1" si="24"/>
        <v>#N/A</v>
      </c>
      <c r="P92" s="14" t="e">
        <f t="shared" ca="1" si="25"/>
        <v>#N/A</v>
      </c>
      <c r="Q92" s="14" t="str">
        <f t="shared" si="26"/>
        <v/>
      </c>
      <c r="R92" s="14" t="e">
        <f t="shared" si="31"/>
        <v>#N/A</v>
      </c>
      <c r="S92" s="14" t="str">
        <f t="shared" si="32"/>
        <v/>
      </c>
      <c r="T92" s="14" t="e">
        <f t="shared" si="33"/>
        <v>#N/A</v>
      </c>
      <c r="U92" s="14" t="e">
        <f t="shared" ca="1" si="27"/>
        <v>#N/A</v>
      </c>
      <c r="V92" s="14">
        <f t="shared" ca="1" si="28"/>
        <v>0</v>
      </c>
      <c r="W92" s="14">
        <f t="shared" ca="1" si="29"/>
        <v>0</v>
      </c>
      <c r="X92" s="14" t="e">
        <f t="shared" ca="1" si="34"/>
        <v>#N/A</v>
      </c>
      <c r="Y92" s="14" t="e">
        <f t="shared" ca="1" si="30"/>
        <v>#N/A</v>
      </c>
    </row>
    <row r="93" spans="1:25" x14ac:dyDescent="0.25">
      <c r="A93" s="34">
        <v>89</v>
      </c>
      <c r="B93" s="38" t="str">
        <f t="shared" si="23"/>
        <v/>
      </c>
      <c r="C93" s="13"/>
      <c r="D93" s="13"/>
      <c r="E93" s="36"/>
      <c r="F93" s="36"/>
      <c r="O93" s="14" t="e">
        <f t="shared" ca="1" si="24"/>
        <v>#N/A</v>
      </c>
      <c r="P93" s="14" t="e">
        <f t="shared" ca="1" si="25"/>
        <v>#N/A</v>
      </c>
      <c r="Q93" s="14" t="str">
        <f t="shared" si="26"/>
        <v/>
      </c>
      <c r="R93" s="14" t="e">
        <f t="shared" si="31"/>
        <v>#N/A</v>
      </c>
      <c r="S93" s="14" t="str">
        <f t="shared" si="32"/>
        <v/>
      </c>
      <c r="T93" s="14" t="e">
        <f t="shared" si="33"/>
        <v>#N/A</v>
      </c>
      <c r="U93" s="14" t="e">
        <f t="shared" ca="1" si="27"/>
        <v>#N/A</v>
      </c>
      <c r="V93" s="14">
        <f t="shared" ca="1" si="28"/>
        <v>0</v>
      </c>
      <c r="W93" s="14">
        <f t="shared" ca="1" si="29"/>
        <v>0</v>
      </c>
      <c r="X93" s="14" t="e">
        <f t="shared" ca="1" si="34"/>
        <v>#N/A</v>
      </c>
      <c r="Y93" s="14" t="e">
        <f t="shared" ca="1" si="30"/>
        <v>#N/A</v>
      </c>
    </row>
    <row r="94" spans="1:25" x14ac:dyDescent="0.25">
      <c r="A94" s="34">
        <v>90</v>
      </c>
      <c r="B94" s="38" t="str">
        <f t="shared" si="23"/>
        <v/>
      </c>
      <c r="C94" s="13"/>
      <c r="D94" s="13"/>
      <c r="E94" s="36"/>
      <c r="F94" s="36"/>
      <c r="O94" s="14" t="e">
        <f t="shared" ca="1" si="24"/>
        <v>#N/A</v>
      </c>
      <c r="P94" s="14" t="e">
        <f t="shared" ca="1" si="25"/>
        <v>#N/A</v>
      </c>
      <c r="Q94" s="14" t="str">
        <f t="shared" si="26"/>
        <v/>
      </c>
      <c r="R94" s="14" t="e">
        <f t="shared" si="31"/>
        <v>#N/A</v>
      </c>
      <c r="S94" s="14" t="str">
        <f t="shared" si="32"/>
        <v/>
      </c>
      <c r="T94" s="14" t="e">
        <f t="shared" si="33"/>
        <v>#N/A</v>
      </c>
      <c r="U94" s="14" t="e">
        <f t="shared" ca="1" si="27"/>
        <v>#N/A</v>
      </c>
      <c r="V94" s="14">
        <f t="shared" ca="1" si="28"/>
        <v>0</v>
      </c>
      <c r="W94" s="14">
        <f t="shared" ca="1" si="29"/>
        <v>0</v>
      </c>
      <c r="X94" s="14" t="e">
        <f t="shared" ca="1" si="34"/>
        <v>#N/A</v>
      </c>
      <c r="Y94" s="14" t="e">
        <f t="shared" ca="1" si="30"/>
        <v>#N/A</v>
      </c>
    </row>
    <row r="95" spans="1:25" x14ac:dyDescent="0.25">
      <c r="A95" s="34">
        <v>91</v>
      </c>
      <c r="B95" s="38" t="str">
        <f t="shared" si="23"/>
        <v/>
      </c>
      <c r="C95" s="13"/>
      <c r="D95" s="13"/>
      <c r="E95" s="36"/>
      <c r="F95" s="36"/>
      <c r="O95" s="14" t="e">
        <f t="shared" ca="1" si="24"/>
        <v>#N/A</v>
      </c>
      <c r="P95" s="14" t="e">
        <f t="shared" ca="1" si="25"/>
        <v>#N/A</v>
      </c>
      <c r="Q95" s="14" t="str">
        <f t="shared" si="26"/>
        <v/>
      </c>
      <c r="R95" s="14" t="e">
        <f t="shared" si="31"/>
        <v>#N/A</v>
      </c>
      <c r="S95" s="14" t="str">
        <f t="shared" si="32"/>
        <v/>
      </c>
      <c r="T95" s="14" t="e">
        <f t="shared" si="33"/>
        <v>#N/A</v>
      </c>
      <c r="U95" s="14" t="e">
        <f t="shared" ca="1" si="27"/>
        <v>#N/A</v>
      </c>
      <c r="V95" s="14">
        <f t="shared" ca="1" si="28"/>
        <v>0</v>
      </c>
      <c r="W95" s="14">
        <f t="shared" ca="1" si="29"/>
        <v>0</v>
      </c>
      <c r="X95" s="14" t="e">
        <f t="shared" ca="1" si="34"/>
        <v>#N/A</v>
      </c>
      <c r="Y95" s="14" t="e">
        <f t="shared" ca="1" si="30"/>
        <v>#N/A</v>
      </c>
    </row>
    <row r="96" spans="1:25" x14ac:dyDescent="0.25">
      <c r="A96" s="34">
        <v>92</v>
      </c>
      <c r="B96" s="38" t="str">
        <f t="shared" si="23"/>
        <v/>
      </c>
      <c r="C96" s="13"/>
      <c r="D96" s="13"/>
      <c r="E96" s="36"/>
      <c r="F96" s="36"/>
      <c r="O96" s="14" t="e">
        <f t="shared" ca="1" si="24"/>
        <v>#N/A</v>
      </c>
      <c r="P96" s="14" t="e">
        <f t="shared" ca="1" si="25"/>
        <v>#N/A</v>
      </c>
      <c r="Q96" s="14" t="str">
        <f t="shared" si="26"/>
        <v/>
      </c>
      <c r="R96" s="14" t="e">
        <f t="shared" si="31"/>
        <v>#N/A</v>
      </c>
      <c r="S96" s="14" t="str">
        <f t="shared" si="32"/>
        <v/>
      </c>
      <c r="T96" s="14" t="e">
        <f t="shared" si="33"/>
        <v>#N/A</v>
      </c>
      <c r="U96" s="14" t="e">
        <f t="shared" ca="1" si="27"/>
        <v>#N/A</v>
      </c>
      <c r="V96" s="14">
        <f t="shared" ca="1" si="28"/>
        <v>0</v>
      </c>
      <c r="W96" s="14">
        <f t="shared" ca="1" si="29"/>
        <v>0</v>
      </c>
      <c r="X96" s="14" t="e">
        <f t="shared" ca="1" si="34"/>
        <v>#N/A</v>
      </c>
      <c r="Y96" s="14" t="e">
        <f t="shared" ca="1" si="30"/>
        <v>#N/A</v>
      </c>
    </row>
    <row r="97" spans="1:25" x14ac:dyDescent="0.25">
      <c r="A97" s="34">
        <v>93</v>
      </c>
      <c r="B97" s="38" t="str">
        <f t="shared" si="23"/>
        <v/>
      </c>
      <c r="C97" s="13"/>
      <c r="D97" s="13"/>
      <c r="E97" s="36"/>
      <c r="F97" s="36"/>
      <c r="O97" s="14" t="e">
        <f t="shared" ca="1" si="24"/>
        <v>#N/A</v>
      </c>
      <c r="P97" s="14" t="e">
        <f t="shared" ca="1" si="25"/>
        <v>#N/A</v>
      </c>
      <c r="Q97" s="14" t="str">
        <f t="shared" si="26"/>
        <v/>
      </c>
      <c r="R97" s="14" t="e">
        <f t="shared" si="31"/>
        <v>#N/A</v>
      </c>
      <c r="S97" s="14" t="str">
        <f t="shared" si="32"/>
        <v/>
      </c>
      <c r="T97" s="14" t="e">
        <f t="shared" si="33"/>
        <v>#N/A</v>
      </c>
      <c r="U97" s="14" t="e">
        <f t="shared" ca="1" si="27"/>
        <v>#N/A</v>
      </c>
      <c r="V97" s="14">
        <f t="shared" ca="1" si="28"/>
        <v>0</v>
      </c>
      <c r="W97" s="14">
        <f t="shared" ca="1" si="29"/>
        <v>0</v>
      </c>
      <c r="X97" s="14" t="e">
        <f t="shared" ca="1" si="34"/>
        <v>#N/A</v>
      </c>
      <c r="Y97" s="14" t="e">
        <f t="shared" ca="1" si="30"/>
        <v>#N/A</v>
      </c>
    </row>
    <row r="98" spans="1:25" x14ac:dyDescent="0.25">
      <c r="A98" s="34">
        <v>94</v>
      </c>
      <c r="B98" s="38" t="str">
        <f t="shared" si="23"/>
        <v/>
      </c>
      <c r="C98" s="13"/>
      <c r="D98" s="13"/>
      <c r="E98" s="36"/>
      <c r="F98" s="36"/>
      <c r="O98" s="14" t="e">
        <f t="shared" ca="1" si="24"/>
        <v>#N/A</v>
      </c>
      <c r="P98" s="14" t="e">
        <f t="shared" ca="1" si="25"/>
        <v>#N/A</v>
      </c>
      <c r="Q98" s="14" t="str">
        <f t="shared" si="26"/>
        <v/>
      </c>
      <c r="R98" s="14" t="e">
        <f t="shared" si="31"/>
        <v>#N/A</v>
      </c>
      <c r="S98" s="14" t="str">
        <f t="shared" si="32"/>
        <v/>
      </c>
      <c r="T98" s="14" t="e">
        <f t="shared" si="33"/>
        <v>#N/A</v>
      </c>
      <c r="U98" s="14" t="e">
        <f t="shared" ca="1" si="27"/>
        <v>#N/A</v>
      </c>
      <c r="V98" s="14">
        <f t="shared" ca="1" si="28"/>
        <v>0</v>
      </c>
      <c r="W98" s="14">
        <f t="shared" ca="1" si="29"/>
        <v>0</v>
      </c>
      <c r="X98" s="14" t="e">
        <f t="shared" ca="1" si="34"/>
        <v>#N/A</v>
      </c>
      <c r="Y98" s="14" t="e">
        <f t="shared" ca="1" si="30"/>
        <v>#N/A</v>
      </c>
    </row>
    <row r="99" spans="1:25" x14ac:dyDescent="0.25">
      <c r="A99" s="34">
        <v>95</v>
      </c>
      <c r="B99" s="38" t="str">
        <f t="shared" si="23"/>
        <v/>
      </c>
      <c r="C99" s="13"/>
      <c r="D99" s="13"/>
      <c r="E99" s="36"/>
      <c r="F99" s="36"/>
      <c r="O99" s="14" t="e">
        <f t="shared" ca="1" si="24"/>
        <v>#N/A</v>
      </c>
      <c r="P99" s="14" t="e">
        <f t="shared" ca="1" si="25"/>
        <v>#N/A</v>
      </c>
      <c r="Q99" s="14" t="str">
        <f t="shared" si="26"/>
        <v/>
      </c>
      <c r="R99" s="14" t="e">
        <f t="shared" si="31"/>
        <v>#N/A</v>
      </c>
      <c r="S99" s="14" t="str">
        <f t="shared" si="32"/>
        <v/>
      </c>
      <c r="T99" s="14" t="e">
        <f t="shared" si="33"/>
        <v>#N/A</v>
      </c>
      <c r="U99" s="14" t="e">
        <f t="shared" ca="1" si="27"/>
        <v>#N/A</v>
      </c>
      <c r="V99" s="14">
        <f t="shared" ca="1" si="28"/>
        <v>0</v>
      </c>
      <c r="W99" s="14">
        <f t="shared" ca="1" si="29"/>
        <v>0</v>
      </c>
      <c r="X99" s="14" t="e">
        <f t="shared" ca="1" si="34"/>
        <v>#N/A</v>
      </c>
      <c r="Y99" s="14" t="e">
        <f t="shared" ca="1" si="30"/>
        <v>#N/A</v>
      </c>
    </row>
    <row r="100" spans="1:25" x14ac:dyDescent="0.25">
      <c r="A100" s="34">
        <v>96</v>
      </c>
      <c r="B100" s="38" t="str">
        <f t="shared" si="23"/>
        <v/>
      </c>
      <c r="C100" s="13"/>
      <c r="D100" s="13"/>
      <c r="E100" s="36"/>
      <c r="F100" s="36"/>
      <c r="O100" s="14" t="e">
        <f t="shared" ca="1" si="24"/>
        <v>#N/A</v>
      </c>
      <c r="P100" s="14" t="e">
        <f t="shared" ca="1" si="25"/>
        <v>#N/A</v>
      </c>
      <c r="Q100" s="14" t="str">
        <f t="shared" si="26"/>
        <v/>
      </c>
      <c r="R100" s="14" t="e">
        <f t="shared" si="31"/>
        <v>#N/A</v>
      </c>
      <c r="S100" s="14" t="str">
        <f t="shared" si="32"/>
        <v/>
      </c>
      <c r="T100" s="14" t="e">
        <f t="shared" si="33"/>
        <v>#N/A</v>
      </c>
      <c r="U100" s="14" t="e">
        <f t="shared" ca="1" si="27"/>
        <v>#N/A</v>
      </c>
      <c r="V100" s="14">
        <f t="shared" ca="1" si="28"/>
        <v>0</v>
      </c>
      <c r="W100" s="14">
        <f t="shared" ca="1" si="29"/>
        <v>0</v>
      </c>
      <c r="X100" s="14" t="e">
        <f t="shared" ca="1" si="34"/>
        <v>#N/A</v>
      </c>
      <c r="Y100" s="14" t="e">
        <f t="shared" ca="1" si="30"/>
        <v>#N/A</v>
      </c>
    </row>
    <row r="101" spans="1:25" x14ac:dyDescent="0.25">
      <c r="A101" s="34">
        <v>97</v>
      </c>
      <c r="B101" s="38" t="str">
        <f t="shared" si="23"/>
        <v/>
      </c>
      <c r="C101" s="13"/>
      <c r="D101" s="13"/>
      <c r="E101" s="36"/>
      <c r="F101" s="36"/>
      <c r="O101" s="14" t="e">
        <f t="shared" ca="1" si="24"/>
        <v>#N/A</v>
      </c>
      <c r="P101" s="14" t="e">
        <f t="shared" ca="1" si="25"/>
        <v>#N/A</v>
      </c>
      <c r="Q101" s="14" t="str">
        <f t="shared" si="26"/>
        <v/>
      </c>
      <c r="R101" s="14" t="e">
        <f t="shared" si="31"/>
        <v>#N/A</v>
      </c>
      <c r="S101" s="14" t="str">
        <f t="shared" si="32"/>
        <v/>
      </c>
      <c r="T101" s="14" t="e">
        <f t="shared" si="33"/>
        <v>#N/A</v>
      </c>
      <c r="U101" s="14" t="e">
        <f ca="1">IF(Q101&lt;&gt;"",C101,IF(V101=1,MAX(C:C)+W101,NA()))</f>
        <v>#N/A</v>
      </c>
      <c r="V101" s="14">
        <f t="shared" ca="1" si="28"/>
        <v>0</v>
      </c>
      <c r="W101" s="14">
        <f ca="1">IF(V101=1,A101-MAX(B:B),0)</f>
        <v>0</v>
      </c>
      <c r="X101" s="14" t="e">
        <f t="shared" ca="1" si="34"/>
        <v>#N/A</v>
      </c>
      <c r="Y101" s="14" t="e">
        <f t="shared" ref="Y101:Y104" ca="1" si="35">IF(X101="",NA(),H$11+H$12*X101)</f>
        <v>#N/A</v>
      </c>
    </row>
    <row r="102" spans="1:25" x14ac:dyDescent="0.25">
      <c r="A102" s="34">
        <v>98</v>
      </c>
      <c r="B102" s="38" t="str">
        <f t="shared" si="23"/>
        <v/>
      </c>
      <c r="C102" s="13"/>
      <c r="D102" s="13"/>
      <c r="E102" s="36"/>
      <c r="F102" s="36"/>
      <c r="O102" s="14" t="e">
        <f t="shared" ca="1" si="24"/>
        <v>#N/A</v>
      </c>
      <c r="P102" s="14" t="e">
        <f t="shared" ca="1" si="25"/>
        <v>#N/A</v>
      </c>
      <c r="Q102" s="14" t="str">
        <f t="shared" si="26"/>
        <v/>
      </c>
      <c r="R102" s="14" t="e">
        <f t="shared" si="31"/>
        <v>#N/A</v>
      </c>
      <c r="S102" s="14" t="str">
        <f t="shared" si="32"/>
        <v/>
      </c>
      <c r="T102" s="14" t="e">
        <f t="shared" si="33"/>
        <v>#N/A</v>
      </c>
      <c r="U102" s="14" t="e">
        <f ca="1">IF(Q102&lt;&gt;"",C102,IF(V102=1,MAX(C:C)+W102,NA()))</f>
        <v>#N/A</v>
      </c>
      <c r="V102" s="14">
        <f t="shared" ca="1" si="28"/>
        <v>0</v>
      </c>
      <c r="W102" s="14">
        <f ca="1">IF(V102=1,A102-MAX(B:B),0)</f>
        <v>0</v>
      </c>
      <c r="X102" s="14" t="e">
        <f t="shared" ca="1" si="34"/>
        <v>#N/A</v>
      </c>
      <c r="Y102" s="14" t="e">
        <f t="shared" ca="1" si="35"/>
        <v>#N/A</v>
      </c>
    </row>
    <row r="103" spans="1:25" x14ac:dyDescent="0.25">
      <c r="A103" s="34">
        <v>99</v>
      </c>
      <c r="B103" s="38" t="str">
        <f t="shared" si="23"/>
        <v/>
      </c>
      <c r="C103" s="13"/>
      <c r="D103" s="13"/>
      <c r="E103" s="36"/>
      <c r="F103" s="36"/>
      <c r="O103" s="14" t="e">
        <f t="shared" ca="1" si="24"/>
        <v>#N/A</v>
      </c>
      <c r="P103" s="14" t="e">
        <f t="shared" ca="1" si="25"/>
        <v>#N/A</v>
      </c>
      <c r="Q103" s="14" t="str">
        <f t="shared" si="26"/>
        <v/>
      </c>
      <c r="R103" s="14" t="e">
        <f t="shared" si="31"/>
        <v>#N/A</v>
      </c>
      <c r="S103" s="14" t="str">
        <f t="shared" si="32"/>
        <v/>
      </c>
      <c r="T103" s="14" t="e">
        <f t="shared" si="33"/>
        <v>#N/A</v>
      </c>
      <c r="U103" s="14" t="e">
        <f ca="1">IF(Q103&lt;&gt;"",C103,IF(V103=1,MAX(C:C)+W103,NA()))</f>
        <v>#N/A</v>
      </c>
      <c r="V103" s="14">
        <f t="shared" ca="1" si="28"/>
        <v>0</v>
      </c>
      <c r="W103" s="14">
        <f ca="1">IF(V103=1,A103-MAX(B:B),0)</f>
        <v>0</v>
      </c>
      <c r="X103" s="14" t="e">
        <f t="shared" ca="1" si="34"/>
        <v>#N/A</v>
      </c>
      <c r="Y103" s="14" t="e">
        <f t="shared" ca="1" si="35"/>
        <v>#N/A</v>
      </c>
    </row>
    <row r="104" spans="1:25" x14ac:dyDescent="0.25">
      <c r="A104" s="34">
        <v>100</v>
      </c>
      <c r="B104" s="38" t="str">
        <f t="shared" si="23"/>
        <v/>
      </c>
      <c r="C104" s="13"/>
      <c r="D104" s="13"/>
      <c r="E104" s="36"/>
      <c r="F104" s="36"/>
      <c r="O104" s="14" t="e">
        <f t="shared" ca="1" si="24"/>
        <v>#N/A</v>
      </c>
      <c r="P104" s="14" t="e">
        <f t="shared" ca="1" si="25"/>
        <v>#N/A</v>
      </c>
      <c r="Q104" s="14" t="str">
        <f t="shared" si="26"/>
        <v/>
      </c>
      <c r="R104" s="14" t="e">
        <f t="shared" si="31"/>
        <v>#N/A</v>
      </c>
      <c r="S104" s="14" t="str">
        <f t="shared" si="32"/>
        <v/>
      </c>
      <c r="T104" s="14" t="e">
        <f t="shared" si="33"/>
        <v>#N/A</v>
      </c>
      <c r="U104" s="14" t="e">
        <f ca="1">IF(Q104&lt;&gt;"",C104,IF(V104=1,MAX(C:C)+W104,NA()))</f>
        <v>#N/A</v>
      </c>
      <c r="V104" s="14">
        <f t="shared" ca="1" si="28"/>
        <v>0</v>
      </c>
      <c r="W104" s="14">
        <f ca="1">IF(V104=1,A104-MAX(B:B),0)</f>
        <v>0</v>
      </c>
      <c r="X104" s="14" t="e">
        <f t="shared" ca="1" si="34"/>
        <v>#N/A</v>
      </c>
      <c r="Y104" s="14" t="e">
        <f t="shared" ca="1" si="35"/>
        <v>#N/A</v>
      </c>
    </row>
    <row r="105" spans="1:25" x14ac:dyDescent="0.25">
      <c r="B105" s="45"/>
      <c r="C105" s="45"/>
      <c r="D105" s="45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x14ac:dyDescent="0.25">
      <c r="B106" s="45"/>
      <c r="C106" s="45"/>
      <c r="D106" s="45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x14ac:dyDescent="0.25">
      <c r="B107" s="45"/>
      <c r="C107" s="45"/>
      <c r="D107" s="45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x14ac:dyDescent="0.25">
      <c r="B108" s="45"/>
      <c r="C108" s="45"/>
      <c r="D108" s="45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x14ac:dyDescent="0.25">
      <c r="B109" s="45"/>
      <c r="C109" s="45"/>
      <c r="D109" s="45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x14ac:dyDescent="0.25">
      <c r="B110" s="45"/>
      <c r="C110" s="45"/>
      <c r="D110" s="45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x14ac:dyDescent="0.25">
      <c r="B111" s="45"/>
      <c r="C111" s="45"/>
      <c r="D111" s="45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x14ac:dyDescent="0.25">
      <c r="B112" s="45"/>
      <c r="C112" s="45"/>
      <c r="D112" s="45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2:25" x14ac:dyDescent="0.25">
      <c r="B113" s="45"/>
      <c r="C113" s="45"/>
      <c r="D113" s="45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2:25" x14ac:dyDescent="0.25">
      <c r="B114" s="45"/>
      <c r="C114" s="45"/>
      <c r="D114" s="45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2:25" x14ac:dyDescent="0.25">
      <c r="B115" s="45"/>
      <c r="C115" s="45"/>
      <c r="D115" s="45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2:25" x14ac:dyDescent="0.25">
      <c r="B116" s="45"/>
      <c r="C116" s="45"/>
      <c r="D116" s="45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2:25" x14ac:dyDescent="0.25">
      <c r="B117" s="45"/>
      <c r="C117" s="45"/>
      <c r="D117" s="45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2:25" x14ac:dyDescent="0.25">
      <c r="B118" s="45"/>
      <c r="C118" s="45"/>
      <c r="D118" s="45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2:25" x14ac:dyDescent="0.25">
      <c r="B119" s="45"/>
      <c r="C119" s="45"/>
      <c r="D119" s="45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2:25" x14ac:dyDescent="0.25">
      <c r="B120" s="45"/>
      <c r="C120" s="45"/>
      <c r="D120" s="45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2:25" x14ac:dyDescent="0.25">
      <c r="B121" s="45"/>
      <c r="C121" s="45"/>
      <c r="D121" s="45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2:25" x14ac:dyDescent="0.25">
      <c r="B122" s="45"/>
      <c r="C122" s="45"/>
      <c r="D122" s="45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2:25" x14ac:dyDescent="0.25">
      <c r="B123" s="45"/>
      <c r="C123" s="45"/>
      <c r="D123" s="45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2:25" x14ac:dyDescent="0.25">
      <c r="B124" s="45"/>
      <c r="C124" s="45"/>
      <c r="D124" s="45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2:25" x14ac:dyDescent="0.25">
      <c r="B125" s="45"/>
      <c r="C125" s="45"/>
      <c r="D125" s="45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2:25" x14ac:dyDescent="0.25">
      <c r="B126" s="45"/>
      <c r="C126" s="45"/>
      <c r="D126" s="45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2:25" x14ac:dyDescent="0.25">
      <c r="B127" s="45"/>
      <c r="C127" s="45"/>
      <c r="D127" s="45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2:25" x14ac:dyDescent="0.25">
      <c r="B128" s="45"/>
      <c r="C128" s="45"/>
      <c r="D128" s="45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2:25" x14ac:dyDescent="0.25">
      <c r="B129" s="45"/>
      <c r="C129" s="45"/>
      <c r="D129" s="45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2:25" x14ac:dyDescent="0.25">
      <c r="B130" s="45"/>
      <c r="C130" s="45"/>
      <c r="D130" s="45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2:25" x14ac:dyDescent="0.25">
      <c r="B131" s="45"/>
      <c r="C131" s="45"/>
      <c r="D131" s="45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2:25" x14ac:dyDescent="0.25">
      <c r="B132" s="45"/>
      <c r="C132" s="45"/>
      <c r="D132" s="45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2:25" x14ac:dyDescent="0.25">
      <c r="B133" s="45"/>
      <c r="C133" s="45"/>
      <c r="D133" s="45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2:25" x14ac:dyDescent="0.25">
      <c r="B134" s="45"/>
      <c r="C134" s="45"/>
      <c r="D134" s="45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2:25" x14ac:dyDescent="0.25">
      <c r="B135" s="45"/>
      <c r="C135" s="45"/>
      <c r="D135" s="45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2:25" x14ac:dyDescent="0.25">
      <c r="B136" s="45"/>
      <c r="C136" s="45"/>
      <c r="D136" s="45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2:25" x14ac:dyDescent="0.25">
      <c r="B137" s="45"/>
      <c r="C137" s="45"/>
      <c r="D137" s="45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2:25" x14ac:dyDescent="0.25">
      <c r="B138" s="45"/>
      <c r="C138" s="45"/>
      <c r="D138" s="45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2:25" x14ac:dyDescent="0.25">
      <c r="B139" s="45"/>
      <c r="C139" s="45"/>
      <c r="D139" s="45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2:25" x14ac:dyDescent="0.25">
      <c r="B140" s="45"/>
      <c r="C140" s="45"/>
      <c r="D140" s="45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2:25" x14ac:dyDescent="0.25">
      <c r="B141" s="45"/>
      <c r="C141" s="45"/>
      <c r="D141" s="45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2:25" x14ac:dyDescent="0.25">
      <c r="B142" s="45"/>
      <c r="C142" s="45"/>
      <c r="D142" s="45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2:25" x14ac:dyDescent="0.25">
      <c r="B143" s="45"/>
      <c r="C143" s="45"/>
      <c r="D143" s="45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2:25" x14ac:dyDescent="0.25">
      <c r="B144" s="45"/>
      <c r="C144" s="45"/>
      <c r="D144" s="45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2:25" x14ac:dyDescent="0.25">
      <c r="B145" s="45"/>
      <c r="C145" s="45"/>
      <c r="D145" s="45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2:25" x14ac:dyDescent="0.25">
      <c r="B146" s="45"/>
      <c r="C146" s="45"/>
      <c r="D146" s="45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2:25" x14ac:dyDescent="0.25">
      <c r="B147" s="45"/>
      <c r="C147" s="45"/>
      <c r="D147" s="45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2:25" x14ac:dyDescent="0.25">
      <c r="B148" s="45"/>
      <c r="C148" s="45"/>
      <c r="D148" s="45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2:25" x14ac:dyDescent="0.25">
      <c r="B149" s="45"/>
      <c r="C149" s="45"/>
      <c r="D149" s="45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2:25" x14ac:dyDescent="0.25">
      <c r="B150" s="45"/>
      <c r="C150" s="45"/>
      <c r="D150" s="45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2:25" x14ac:dyDescent="0.25">
      <c r="B151" s="45"/>
      <c r="C151" s="45"/>
      <c r="D151" s="45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2:25" x14ac:dyDescent="0.25">
      <c r="B152" s="45"/>
      <c r="C152" s="45"/>
      <c r="D152" s="45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2:25" x14ac:dyDescent="0.25">
      <c r="B153" s="45"/>
      <c r="C153" s="45"/>
      <c r="D153" s="45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2:25" x14ac:dyDescent="0.25">
      <c r="B154" s="45"/>
      <c r="C154" s="45"/>
      <c r="D154" s="45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2:25" x14ac:dyDescent="0.25">
      <c r="B155" s="45"/>
      <c r="C155" s="45"/>
      <c r="D155" s="45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2:25" x14ac:dyDescent="0.25">
      <c r="B156" s="45"/>
      <c r="C156" s="45"/>
      <c r="D156" s="45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2:25" x14ac:dyDescent="0.25">
      <c r="B157" s="45"/>
      <c r="C157" s="45"/>
      <c r="D157" s="45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2:25" x14ac:dyDescent="0.25">
      <c r="B158" s="45"/>
      <c r="C158" s="45"/>
      <c r="D158" s="45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2:25" x14ac:dyDescent="0.25">
      <c r="B159" s="45"/>
      <c r="C159" s="45"/>
      <c r="D159" s="45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2:25" x14ac:dyDescent="0.25">
      <c r="B160" s="45"/>
      <c r="C160" s="45"/>
      <c r="D160" s="45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2:25" x14ac:dyDescent="0.25">
      <c r="B161" s="45"/>
      <c r="C161" s="45"/>
      <c r="D161" s="45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2:25" x14ac:dyDescent="0.25">
      <c r="B162" s="45"/>
      <c r="C162" s="45"/>
      <c r="D162" s="45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2:25" x14ac:dyDescent="0.25">
      <c r="B163" s="45"/>
      <c r="C163" s="45"/>
      <c r="D163" s="45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2:25" x14ac:dyDescent="0.25">
      <c r="B164" s="45"/>
      <c r="C164" s="45"/>
      <c r="D164" s="45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2:25" x14ac:dyDescent="0.25">
      <c r="B165" s="45"/>
      <c r="C165" s="45"/>
      <c r="D165" s="45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2:25" x14ac:dyDescent="0.25">
      <c r="B166" s="45"/>
      <c r="C166" s="45"/>
      <c r="D166" s="45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2:25" x14ac:dyDescent="0.25">
      <c r="B167" s="45"/>
      <c r="C167" s="45"/>
      <c r="D167" s="45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2:25" x14ac:dyDescent="0.25">
      <c r="B168" s="45"/>
      <c r="C168" s="45"/>
      <c r="D168" s="45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2:25" x14ac:dyDescent="0.25">
      <c r="B169" s="45"/>
      <c r="C169" s="45"/>
      <c r="D169" s="45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2:25" x14ac:dyDescent="0.25">
      <c r="B170" s="45"/>
      <c r="C170" s="45"/>
      <c r="D170" s="45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2:25" x14ac:dyDescent="0.25">
      <c r="B171" s="45"/>
      <c r="C171" s="45"/>
      <c r="D171" s="45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2:25" x14ac:dyDescent="0.25">
      <c r="B172" s="45"/>
      <c r="C172" s="45"/>
      <c r="D172" s="45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2:25" x14ac:dyDescent="0.25">
      <c r="B173" s="45"/>
      <c r="C173" s="45"/>
      <c r="D173" s="45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2:25" x14ac:dyDescent="0.25">
      <c r="B174" s="45"/>
      <c r="C174" s="45"/>
      <c r="D174" s="45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2:25" x14ac:dyDescent="0.25">
      <c r="B175" s="45"/>
      <c r="C175" s="45"/>
      <c r="D175" s="45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2:25" x14ac:dyDescent="0.25">
      <c r="B176" s="45"/>
      <c r="C176" s="45"/>
      <c r="D176" s="45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2:25" x14ac:dyDescent="0.25">
      <c r="B177" s="45"/>
      <c r="C177" s="45"/>
      <c r="D177" s="45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2:25" x14ac:dyDescent="0.25">
      <c r="B178" s="45"/>
      <c r="C178" s="45"/>
      <c r="D178" s="45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2:25" x14ac:dyDescent="0.25">
      <c r="B179" s="45"/>
      <c r="C179" s="45"/>
      <c r="D179" s="45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2:25" x14ac:dyDescent="0.25">
      <c r="B180" s="45"/>
      <c r="C180" s="45"/>
      <c r="D180" s="45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2:25" x14ac:dyDescent="0.25">
      <c r="B181" s="45"/>
      <c r="C181" s="45"/>
      <c r="D181" s="45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2:25" x14ac:dyDescent="0.25">
      <c r="B182" s="45"/>
      <c r="C182" s="45"/>
      <c r="D182" s="45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2:25" x14ac:dyDescent="0.25">
      <c r="B183" s="45"/>
      <c r="C183" s="45"/>
      <c r="D183" s="45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2:25" x14ac:dyDescent="0.25">
      <c r="B184" s="45"/>
      <c r="C184" s="45"/>
      <c r="D184" s="45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2:25" x14ac:dyDescent="0.25">
      <c r="B185" s="45"/>
      <c r="C185" s="45"/>
      <c r="D185" s="45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2:25" x14ac:dyDescent="0.25">
      <c r="B186" s="45"/>
      <c r="C186" s="45"/>
      <c r="D186" s="45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2:25" x14ac:dyDescent="0.25">
      <c r="B187" s="45"/>
      <c r="C187" s="45"/>
      <c r="D187" s="45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2:25" x14ac:dyDescent="0.25">
      <c r="B188" s="45"/>
      <c r="C188" s="45"/>
      <c r="D188" s="45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2:25" x14ac:dyDescent="0.25">
      <c r="B189" s="45"/>
      <c r="C189" s="45"/>
      <c r="D189" s="45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2:25" x14ac:dyDescent="0.25">
      <c r="B190" s="45"/>
      <c r="C190" s="45"/>
      <c r="D190" s="45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2:25" x14ac:dyDescent="0.25">
      <c r="B191" s="45"/>
      <c r="C191" s="45"/>
      <c r="D191" s="45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2:25" x14ac:dyDescent="0.25">
      <c r="B192" s="45"/>
      <c r="C192" s="45"/>
      <c r="D192" s="45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2:25" x14ac:dyDescent="0.25">
      <c r="B193" s="45"/>
      <c r="C193" s="45"/>
      <c r="D193" s="45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2:25" x14ac:dyDescent="0.25">
      <c r="B194" s="45"/>
      <c r="C194" s="45"/>
      <c r="D194" s="45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2:25" x14ac:dyDescent="0.25">
      <c r="B195" s="45"/>
      <c r="C195" s="45"/>
      <c r="D195" s="45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2:25" x14ac:dyDescent="0.25">
      <c r="B196" s="45"/>
      <c r="C196" s="45"/>
      <c r="D196" s="45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2:25" x14ac:dyDescent="0.25">
      <c r="B197" s="45"/>
      <c r="C197" s="45"/>
      <c r="D197" s="45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2:25" x14ac:dyDescent="0.25">
      <c r="B198" s="45"/>
      <c r="C198" s="45"/>
      <c r="D198" s="45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2:25" x14ac:dyDescent="0.25">
      <c r="B199" s="45"/>
      <c r="C199" s="45"/>
      <c r="D199" s="45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2:25" x14ac:dyDescent="0.25">
      <c r="B200" s="45"/>
      <c r="C200" s="45"/>
      <c r="D200" s="45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2:25" x14ac:dyDescent="0.25">
      <c r="B201" s="45"/>
      <c r="C201" s="45"/>
      <c r="D201" s="45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2:25" x14ac:dyDescent="0.25">
      <c r="B202" s="45"/>
      <c r="C202" s="45"/>
      <c r="D202" s="45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2:25" x14ac:dyDescent="0.25">
      <c r="B203" s="45"/>
      <c r="C203" s="45"/>
      <c r="D203" s="45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2:25" x14ac:dyDescent="0.25">
      <c r="B204" s="45"/>
      <c r="C204" s="45"/>
      <c r="D204" s="45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2:25" x14ac:dyDescent="0.25">
      <c r="B205" s="45"/>
      <c r="C205" s="45"/>
      <c r="D205" s="45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2:25" x14ac:dyDescent="0.25">
      <c r="B206" s="45"/>
      <c r="C206" s="45"/>
      <c r="D206" s="45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2:25" x14ac:dyDescent="0.25">
      <c r="B207" s="45"/>
      <c r="C207" s="45"/>
      <c r="D207" s="45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2:25" x14ac:dyDescent="0.25">
      <c r="B208" s="45"/>
      <c r="C208" s="45"/>
      <c r="D208" s="45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2:25" x14ac:dyDescent="0.25">
      <c r="B209" s="45"/>
      <c r="C209" s="45"/>
      <c r="D209" s="45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2:25" x14ac:dyDescent="0.25">
      <c r="B210" s="45"/>
      <c r="C210" s="45"/>
      <c r="D210" s="45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2:25" x14ac:dyDescent="0.25">
      <c r="B211" s="45"/>
      <c r="C211" s="45"/>
      <c r="D211" s="45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2:25" x14ac:dyDescent="0.25">
      <c r="B212" s="45"/>
      <c r="C212" s="45"/>
      <c r="D212" s="45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2:25" x14ac:dyDescent="0.25">
      <c r="B213" s="45"/>
      <c r="C213" s="45"/>
      <c r="D213" s="45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2:25" x14ac:dyDescent="0.25">
      <c r="B214" s="45"/>
      <c r="C214" s="45"/>
      <c r="D214" s="45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2:25" x14ac:dyDescent="0.25">
      <c r="B215" s="45"/>
      <c r="C215" s="45"/>
      <c r="D215" s="45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2:25" x14ac:dyDescent="0.25">
      <c r="B216" s="45"/>
      <c r="C216" s="45"/>
      <c r="D216" s="45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2:25" x14ac:dyDescent="0.25">
      <c r="B217" s="45"/>
      <c r="C217" s="45"/>
      <c r="D217" s="45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2:25" x14ac:dyDescent="0.25">
      <c r="B218" s="45"/>
      <c r="C218" s="45"/>
      <c r="D218" s="45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2:25" x14ac:dyDescent="0.25">
      <c r="B219" s="45"/>
      <c r="C219" s="45"/>
      <c r="D219" s="45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2:25" x14ac:dyDescent="0.25">
      <c r="B220" s="45"/>
      <c r="C220" s="45"/>
      <c r="D220" s="45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2:25" x14ac:dyDescent="0.25">
      <c r="B221" s="45"/>
      <c r="C221" s="45"/>
      <c r="D221" s="45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2:25" x14ac:dyDescent="0.25">
      <c r="B222" s="45"/>
      <c r="C222" s="45"/>
      <c r="D222" s="45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2:25" x14ac:dyDescent="0.25">
      <c r="B223" s="45"/>
      <c r="C223" s="45"/>
      <c r="D223" s="45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2:25" x14ac:dyDescent="0.25">
      <c r="B224" s="45"/>
      <c r="C224" s="45"/>
      <c r="D224" s="45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2:25" x14ac:dyDescent="0.25">
      <c r="B225" s="45"/>
      <c r="C225" s="45"/>
      <c r="D225" s="45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2:25" x14ac:dyDescent="0.25">
      <c r="B226" s="45"/>
      <c r="C226" s="45"/>
      <c r="D226" s="45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2:25" x14ac:dyDescent="0.25">
      <c r="B227" s="45"/>
      <c r="C227" s="45"/>
      <c r="D227" s="45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2:25" x14ac:dyDescent="0.25">
      <c r="B228" s="45"/>
      <c r="C228" s="45"/>
      <c r="D228" s="45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2:25" x14ac:dyDescent="0.25">
      <c r="B229" s="45"/>
      <c r="C229" s="45"/>
      <c r="D229" s="45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2:25" x14ac:dyDescent="0.25">
      <c r="B230" s="45"/>
      <c r="C230" s="45"/>
      <c r="D230" s="45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2:25" x14ac:dyDescent="0.25">
      <c r="B231" s="45"/>
      <c r="C231" s="45"/>
      <c r="D231" s="45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2:25" x14ac:dyDescent="0.25">
      <c r="B232" s="45"/>
      <c r="C232" s="45"/>
      <c r="D232" s="45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2:25" x14ac:dyDescent="0.25">
      <c r="B233" s="45"/>
      <c r="C233" s="45"/>
      <c r="D233" s="45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2:25" x14ac:dyDescent="0.25">
      <c r="B234" s="45"/>
      <c r="C234" s="45"/>
      <c r="D234" s="45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2:25" x14ac:dyDescent="0.25">
      <c r="B235" s="45"/>
      <c r="C235" s="45"/>
      <c r="D235" s="45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2:25" x14ac:dyDescent="0.25">
      <c r="B236" s="45"/>
      <c r="C236" s="45"/>
      <c r="D236" s="45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2:25" x14ac:dyDescent="0.25">
      <c r="B237" s="45"/>
      <c r="C237" s="45"/>
      <c r="D237" s="45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2:25" x14ac:dyDescent="0.25">
      <c r="B238" s="45"/>
      <c r="C238" s="45"/>
      <c r="D238" s="45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2:25" x14ac:dyDescent="0.25">
      <c r="B239" s="45"/>
      <c r="C239" s="45"/>
      <c r="D239" s="45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2:25" x14ac:dyDescent="0.25">
      <c r="B240" s="45"/>
      <c r="C240" s="45"/>
      <c r="D240" s="45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2:25" x14ac:dyDescent="0.25">
      <c r="B241" s="45"/>
      <c r="C241" s="45"/>
      <c r="D241" s="45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2:25" x14ac:dyDescent="0.25">
      <c r="B242" s="45"/>
      <c r="C242" s="45"/>
      <c r="D242" s="45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2:25" x14ac:dyDescent="0.25">
      <c r="B243" s="45"/>
      <c r="C243" s="45"/>
      <c r="D243" s="45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2:25" x14ac:dyDescent="0.25">
      <c r="B244" s="45"/>
      <c r="C244" s="45"/>
      <c r="D244" s="45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2:25" x14ac:dyDescent="0.25">
      <c r="B245" s="45"/>
      <c r="C245" s="45"/>
      <c r="D245" s="45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2:25" x14ac:dyDescent="0.25">
      <c r="B246" s="45"/>
      <c r="C246" s="45"/>
      <c r="D246" s="45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2:25" x14ac:dyDescent="0.25">
      <c r="B247" s="45"/>
      <c r="C247" s="45"/>
      <c r="D247" s="45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2:25" x14ac:dyDescent="0.25">
      <c r="B248" s="45"/>
      <c r="C248" s="45"/>
      <c r="D248" s="45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2:25" x14ac:dyDescent="0.25">
      <c r="B249" s="45"/>
      <c r="C249" s="45"/>
      <c r="D249" s="45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2:25" x14ac:dyDescent="0.25">
      <c r="B250" s="45"/>
      <c r="C250" s="45"/>
      <c r="D250" s="45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2:25" x14ac:dyDescent="0.25">
      <c r="B251" s="45"/>
      <c r="C251" s="45"/>
      <c r="D251" s="45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2:25" x14ac:dyDescent="0.25">
      <c r="B252" s="45"/>
      <c r="C252" s="45"/>
      <c r="D252" s="45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2:25" x14ac:dyDescent="0.25">
      <c r="B253" s="45"/>
      <c r="C253" s="45"/>
      <c r="D253" s="45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2:25" x14ac:dyDescent="0.25">
      <c r="B254" s="45"/>
      <c r="C254" s="45"/>
      <c r="D254" s="45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2:25" x14ac:dyDescent="0.25">
      <c r="B255" s="45"/>
      <c r="C255" s="45"/>
      <c r="D255" s="45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2:25" x14ac:dyDescent="0.25">
      <c r="B256" s="45"/>
      <c r="C256" s="45"/>
      <c r="D256" s="45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2:25" x14ac:dyDescent="0.25">
      <c r="B257" s="45"/>
      <c r="C257" s="45"/>
      <c r="D257" s="45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2:25" x14ac:dyDescent="0.25">
      <c r="B258" s="45"/>
      <c r="C258" s="45"/>
      <c r="D258" s="45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2:25" x14ac:dyDescent="0.25">
      <c r="B259" s="45"/>
      <c r="C259" s="45"/>
      <c r="D259" s="45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2:25" x14ac:dyDescent="0.25">
      <c r="B260" s="45"/>
      <c r="C260" s="45"/>
      <c r="D260" s="45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2:25" x14ac:dyDescent="0.25">
      <c r="B261" s="45"/>
      <c r="C261" s="45"/>
      <c r="D261" s="45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2:25" x14ac:dyDescent="0.25">
      <c r="B262" s="45"/>
      <c r="C262" s="45"/>
      <c r="D262" s="45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2:25" x14ac:dyDescent="0.25">
      <c r="B263" s="45"/>
      <c r="C263" s="45"/>
      <c r="D263" s="45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2:25" x14ac:dyDescent="0.25">
      <c r="B264" s="45"/>
      <c r="C264" s="45"/>
      <c r="D264" s="45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2:25" x14ac:dyDescent="0.25">
      <c r="B265" s="45"/>
      <c r="C265" s="45"/>
      <c r="D265" s="45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2:25" x14ac:dyDescent="0.25">
      <c r="B266" s="45"/>
      <c r="C266" s="45"/>
      <c r="D266" s="45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2:25" x14ac:dyDescent="0.25">
      <c r="B267" s="45"/>
      <c r="C267" s="45"/>
      <c r="D267" s="45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2:25" x14ac:dyDescent="0.25">
      <c r="B268" s="45"/>
      <c r="C268" s="45"/>
      <c r="D268" s="45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2:25" x14ac:dyDescent="0.25">
      <c r="B269" s="45"/>
      <c r="C269" s="45"/>
      <c r="D269" s="45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2:25" x14ac:dyDescent="0.25">
      <c r="B270" s="45"/>
      <c r="C270" s="45"/>
      <c r="D270" s="45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2:25" x14ac:dyDescent="0.25">
      <c r="B271" s="45"/>
      <c r="C271" s="45"/>
      <c r="D271" s="45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2:25" x14ac:dyDescent="0.25">
      <c r="B272" s="45"/>
      <c r="C272" s="45"/>
      <c r="D272" s="45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2:25" x14ac:dyDescent="0.25">
      <c r="B273" s="45"/>
      <c r="C273" s="45"/>
      <c r="D273" s="45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2:25" x14ac:dyDescent="0.25">
      <c r="B274" s="45"/>
      <c r="C274" s="45"/>
      <c r="D274" s="45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2:25" x14ac:dyDescent="0.25">
      <c r="B275" s="45"/>
      <c r="C275" s="45"/>
      <c r="D275" s="45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2:25" x14ac:dyDescent="0.25">
      <c r="B276" s="45"/>
      <c r="C276" s="45"/>
      <c r="D276" s="45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2:25" x14ac:dyDescent="0.25">
      <c r="B277" s="45"/>
      <c r="C277" s="45"/>
      <c r="D277" s="45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2:25" x14ac:dyDescent="0.25">
      <c r="B278" s="45"/>
      <c r="C278" s="45"/>
      <c r="D278" s="45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2:25" x14ac:dyDescent="0.25">
      <c r="B279" s="45"/>
      <c r="C279" s="45"/>
      <c r="D279" s="45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2:25" x14ac:dyDescent="0.25">
      <c r="B280" s="45"/>
      <c r="C280" s="45"/>
      <c r="D280" s="45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2:25" x14ac:dyDescent="0.25">
      <c r="B281" s="45"/>
      <c r="C281" s="45"/>
      <c r="D281" s="45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2:25" x14ac:dyDescent="0.25">
      <c r="B282" s="45"/>
      <c r="C282" s="45"/>
      <c r="D282" s="45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2:25" x14ac:dyDescent="0.25">
      <c r="B283" s="45"/>
      <c r="C283" s="45"/>
      <c r="D283" s="45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2:25" x14ac:dyDescent="0.25">
      <c r="B284" s="45"/>
      <c r="C284" s="45"/>
      <c r="D284" s="45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2:25" x14ac:dyDescent="0.25">
      <c r="B285" s="45"/>
      <c r="C285" s="45"/>
      <c r="D285" s="45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2:25" x14ac:dyDescent="0.25">
      <c r="B286" s="45"/>
      <c r="C286" s="45"/>
      <c r="D286" s="45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2:25" x14ac:dyDescent="0.25">
      <c r="B287" s="45"/>
      <c r="C287" s="45"/>
      <c r="D287" s="45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2:25" x14ac:dyDescent="0.25">
      <c r="B288" s="45"/>
      <c r="C288" s="45"/>
      <c r="D288" s="45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2:25" x14ac:dyDescent="0.25">
      <c r="B289" s="45"/>
      <c r="C289" s="45"/>
      <c r="D289" s="45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2:25" x14ac:dyDescent="0.25">
      <c r="B290" s="45"/>
      <c r="C290" s="45"/>
      <c r="D290" s="45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2:25" x14ac:dyDescent="0.25">
      <c r="B291" s="45"/>
      <c r="C291" s="45"/>
      <c r="D291" s="45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2:25" x14ac:dyDescent="0.25">
      <c r="B292" s="45"/>
      <c r="C292" s="45"/>
      <c r="D292" s="45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2:25" x14ac:dyDescent="0.25">
      <c r="B293" s="45"/>
      <c r="C293" s="45"/>
      <c r="D293" s="45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2:25" x14ac:dyDescent="0.25">
      <c r="B294" s="45"/>
      <c r="C294" s="45"/>
      <c r="D294" s="45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2:25" x14ac:dyDescent="0.25">
      <c r="B295" s="45"/>
      <c r="C295" s="45"/>
      <c r="D295" s="45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2:25" x14ac:dyDescent="0.25">
      <c r="B296" s="45"/>
      <c r="C296" s="45"/>
      <c r="D296" s="45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2:25" x14ac:dyDescent="0.25">
      <c r="B297" s="45"/>
      <c r="C297" s="45"/>
      <c r="D297" s="45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2:25" x14ac:dyDescent="0.25">
      <c r="B298" s="45"/>
      <c r="C298" s="45"/>
      <c r="D298" s="45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2:25" x14ac:dyDescent="0.25">
      <c r="B299" s="45"/>
      <c r="C299" s="45"/>
      <c r="D299" s="45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2:25" x14ac:dyDescent="0.25">
      <c r="B300" s="45"/>
      <c r="C300" s="45"/>
      <c r="D300" s="45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2:25" x14ac:dyDescent="0.25">
      <c r="B301" s="45"/>
      <c r="C301" s="45"/>
      <c r="D301" s="45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2:25" x14ac:dyDescent="0.25">
      <c r="B302" s="45"/>
      <c r="C302" s="45"/>
      <c r="D302" s="45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2:25" x14ac:dyDescent="0.25">
      <c r="B303" s="45"/>
      <c r="C303" s="45"/>
      <c r="D303" s="45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2:25" x14ac:dyDescent="0.25">
      <c r="B304" s="45"/>
      <c r="C304" s="45"/>
      <c r="D304" s="45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2:25" x14ac:dyDescent="0.25">
      <c r="B305" s="45"/>
      <c r="C305" s="45"/>
      <c r="D305" s="45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2:25" x14ac:dyDescent="0.25">
      <c r="B306" s="45"/>
      <c r="C306" s="45"/>
      <c r="D306" s="45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2:25" x14ac:dyDescent="0.25">
      <c r="B307" s="45"/>
      <c r="C307" s="45"/>
      <c r="D307" s="45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2:25" x14ac:dyDescent="0.25">
      <c r="B308" s="45"/>
      <c r="C308" s="45"/>
      <c r="D308" s="45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2:25" x14ac:dyDescent="0.25">
      <c r="B309" s="45"/>
      <c r="C309" s="45"/>
      <c r="D309" s="45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2:25" x14ac:dyDescent="0.25">
      <c r="B310" s="45"/>
      <c r="C310" s="45"/>
      <c r="D310" s="45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2:25" x14ac:dyDescent="0.25">
      <c r="B311" s="45"/>
      <c r="C311" s="45"/>
      <c r="D311" s="45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2:25" x14ac:dyDescent="0.25">
      <c r="B312" s="45"/>
      <c r="C312" s="45"/>
      <c r="D312" s="45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2:25" x14ac:dyDescent="0.25">
      <c r="B313" s="45"/>
      <c r="C313" s="45"/>
      <c r="D313" s="45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2:25" x14ac:dyDescent="0.25">
      <c r="B314" s="45"/>
      <c r="C314" s="45"/>
      <c r="D314" s="45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2:25" x14ac:dyDescent="0.25">
      <c r="B315" s="45"/>
      <c r="C315" s="45"/>
      <c r="D315" s="45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2:25" x14ac:dyDescent="0.25">
      <c r="B316" s="45"/>
      <c r="C316" s="45"/>
      <c r="D316" s="45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2:25" x14ac:dyDescent="0.25">
      <c r="B317" s="45"/>
      <c r="C317" s="45"/>
      <c r="D317" s="45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2:25" x14ac:dyDescent="0.25">
      <c r="B318" s="45"/>
      <c r="C318" s="45"/>
      <c r="D318" s="45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2:25" x14ac:dyDescent="0.25">
      <c r="B319" s="45"/>
      <c r="C319" s="45"/>
      <c r="D319" s="45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2:25" x14ac:dyDescent="0.25">
      <c r="B320" s="45"/>
      <c r="C320" s="45"/>
      <c r="D320" s="45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2:25" x14ac:dyDescent="0.25">
      <c r="B321" s="45"/>
      <c r="C321" s="45"/>
      <c r="D321" s="45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2:25" x14ac:dyDescent="0.25">
      <c r="B322" s="45"/>
      <c r="C322" s="45"/>
      <c r="D322" s="45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2:25" x14ac:dyDescent="0.25">
      <c r="B323" s="45"/>
      <c r="C323" s="45"/>
      <c r="D323" s="45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2:25" x14ac:dyDescent="0.25">
      <c r="B324" s="45"/>
      <c r="C324" s="45"/>
      <c r="D324" s="45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2:25" x14ac:dyDescent="0.25">
      <c r="B325" s="45"/>
      <c r="C325" s="45"/>
      <c r="D325" s="45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2:25" x14ac:dyDescent="0.25">
      <c r="B326" s="45"/>
      <c r="C326" s="45"/>
      <c r="D326" s="45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2:25" x14ac:dyDescent="0.25">
      <c r="B327" s="45"/>
      <c r="C327" s="45"/>
      <c r="D327" s="45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spans="2:25" x14ac:dyDescent="0.25">
      <c r="B328" s="45"/>
      <c r="C328" s="45"/>
      <c r="D328" s="45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spans="2:25" x14ac:dyDescent="0.25">
      <c r="B329" s="45"/>
      <c r="C329" s="45"/>
      <c r="D329" s="45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spans="2:25" x14ac:dyDescent="0.25">
      <c r="B330" s="45"/>
      <c r="C330" s="45"/>
      <c r="D330" s="45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spans="2:25" x14ac:dyDescent="0.25">
      <c r="B331" s="45"/>
      <c r="C331" s="45"/>
      <c r="D331" s="45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spans="2:25" x14ac:dyDescent="0.25">
      <c r="B332" s="45"/>
      <c r="C332" s="45"/>
      <c r="D332" s="45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spans="2:25" x14ac:dyDescent="0.25">
      <c r="B333" s="45"/>
      <c r="C333" s="45"/>
      <c r="D333" s="45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spans="2:25" x14ac:dyDescent="0.25">
      <c r="B334" s="45"/>
      <c r="C334" s="45"/>
      <c r="D334" s="45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spans="2:25" x14ac:dyDescent="0.25">
      <c r="B335" s="45"/>
      <c r="C335" s="45"/>
      <c r="D335" s="45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spans="2:25" x14ac:dyDescent="0.25">
      <c r="B336" s="45"/>
      <c r="C336" s="45"/>
      <c r="D336" s="45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spans="2:25" x14ac:dyDescent="0.25">
      <c r="B337" s="45"/>
      <c r="C337" s="45"/>
      <c r="D337" s="45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spans="2:25" x14ac:dyDescent="0.25">
      <c r="B338" s="45"/>
      <c r="C338" s="45"/>
      <c r="D338" s="45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spans="2:25" x14ac:dyDescent="0.25">
      <c r="B339" s="45"/>
      <c r="C339" s="45"/>
      <c r="D339" s="45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2:25" x14ac:dyDescent="0.25">
      <c r="B340" s="45"/>
      <c r="C340" s="45"/>
      <c r="D340" s="45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spans="2:25" x14ac:dyDescent="0.25">
      <c r="B341" s="45"/>
      <c r="C341" s="45"/>
      <c r="D341" s="45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spans="2:25" x14ac:dyDescent="0.25">
      <c r="B342" s="45"/>
      <c r="C342" s="45"/>
      <c r="D342" s="45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spans="2:25" x14ac:dyDescent="0.25">
      <c r="B343" s="45"/>
      <c r="C343" s="45"/>
      <c r="D343" s="45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spans="2:25" x14ac:dyDescent="0.25">
      <c r="B344" s="45"/>
      <c r="C344" s="45"/>
      <c r="D344" s="45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spans="2:25" x14ac:dyDescent="0.25">
      <c r="B345" s="45"/>
      <c r="C345" s="45"/>
      <c r="D345" s="45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spans="2:25" x14ac:dyDescent="0.25">
      <c r="B346" s="45"/>
      <c r="C346" s="45"/>
      <c r="D346" s="45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spans="2:25" x14ac:dyDescent="0.25">
      <c r="B347" s="45"/>
      <c r="C347" s="45"/>
      <c r="D347" s="45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spans="2:25" x14ac:dyDescent="0.25">
      <c r="B348" s="45"/>
      <c r="C348" s="45"/>
      <c r="D348" s="45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spans="2:25" x14ac:dyDescent="0.25">
      <c r="B349" s="45"/>
      <c r="C349" s="45"/>
      <c r="D349" s="45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spans="2:25" x14ac:dyDescent="0.25">
      <c r="B350" s="45"/>
      <c r="C350" s="45"/>
      <c r="D350" s="45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spans="2:25" x14ac:dyDescent="0.25">
      <c r="B351" s="45"/>
      <c r="C351" s="45"/>
      <c r="D351" s="45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spans="2:25" x14ac:dyDescent="0.25">
      <c r="B352" s="45"/>
      <c r="C352" s="45"/>
      <c r="D352" s="45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spans="2:25" x14ac:dyDescent="0.25">
      <c r="B353" s="45"/>
      <c r="C353" s="45"/>
      <c r="D353" s="45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spans="2:25" x14ac:dyDescent="0.25">
      <c r="B354" s="45"/>
      <c r="C354" s="45"/>
      <c r="D354" s="45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spans="2:25" x14ac:dyDescent="0.25">
      <c r="B355" s="45"/>
      <c r="C355" s="45"/>
      <c r="D355" s="45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spans="2:25" x14ac:dyDescent="0.25">
      <c r="B356" s="45"/>
      <c r="C356" s="45"/>
      <c r="D356" s="45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spans="2:25" x14ac:dyDescent="0.25">
      <c r="B357" s="45"/>
      <c r="C357" s="45"/>
      <c r="D357" s="45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spans="2:25" x14ac:dyDescent="0.25">
      <c r="B358" s="45"/>
      <c r="C358" s="45"/>
      <c r="D358" s="45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spans="2:25" x14ac:dyDescent="0.25">
      <c r="B359" s="45"/>
      <c r="C359" s="45"/>
      <c r="D359" s="45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spans="2:25" x14ac:dyDescent="0.25">
      <c r="B360" s="45"/>
      <c r="C360" s="45"/>
      <c r="D360" s="45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spans="2:25" x14ac:dyDescent="0.25">
      <c r="B361" s="45"/>
      <c r="C361" s="45"/>
      <c r="D361" s="45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spans="2:25" x14ac:dyDescent="0.25">
      <c r="B362" s="45"/>
      <c r="C362" s="45"/>
      <c r="D362" s="45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spans="2:25" x14ac:dyDescent="0.25">
      <c r="B363" s="45"/>
      <c r="C363" s="45"/>
      <c r="D363" s="45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spans="2:25" x14ac:dyDescent="0.25">
      <c r="B364" s="45"/>
      <c r="C364" s="45"/>
      <c r="D364" s="45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spans="2:25" x14ac:dyDescent="0.25">
      <c r="B365" s="45"/>
      <c r="C365" s="45"/>
      <c r="D365" s="45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spans="2:25" x14ac:dyDescent="0.25">
      <c r="B366" s="45"/>
      <c r="C366" s="45"/>
      <c r="D366" s="45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spans="2:25" x14ac:dyDescent="0.25">
      <c r="B367" s="45"/>
      <c r="C367" s="45"/>
      <c r="D367" s="45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spans="2:25" x14ac:dyDescent="0.25">
      <c r="B368" s="45"/>
      <c r="C368" s="45"/>
      <c r="D368" s="45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spans="2:25" x14ac:dyDescent="0.25">
      <c r="B369" s="45"/>
      <c r="C369" s="45"/>
      <c r="D369" s="45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spans="2:25" x14ac:dyDescent="0.25">
      <c r="B370" s="45"/>
      <c r="C370" s="45"/>
      <c r="D370" s="45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spans="2:25" x14ac:dyDescent="0.25">
      <c r="B371" s="45"/>
      <c r="C371" s="45"/>
      <c r="D371" s="45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spans="2:25" x14ac:dyDescent="0.25">
      <c r="B372" s="45"/>
      <c r="C372" s="45"/>
      <c r="D372" s="45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spans="2:25" x14ac:dyDescent="0.25">
      <c r="B373" s="45"/>
      <c r="C373" s="45"/>
      <c r="D373" s="45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spans="2:25" x14ac:dyDescent="0.25">
      <c r="B374" s="45"/>
      <c r="C374" s="45"/>
      <c r="D374" s="45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spans="2:25" x14ac:dyDescent="0.25">
      <c r="B375" s="45"/>
      <c r="C375" s="45"/>
      <c r="D375" s="45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spans="2:25" x14ac:dyDescent="0.25">
      <c r="B376" s="45"/>
      <c r="C376" s="45"/>
      <c r="D376" s="45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spans="2:25" x14ac:dyDescent="0.25">
      <c r="B377" s="45"/>
      <c r="C377" s="45"/>
      <c r="D377" s="45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spans="2:25" x14ac:dyDescent="0.25">
      <c r="B378" s="45"/>
      <c r="C378" s="45"/>
      <c r="D378" s="45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spans="2:25" x14ac:dyDescent="0.25">
      <c r="B379" s="45"/>
      <c r="C379" s="45"/>
      <c r="D379" s="45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spans="2:25" x14ac:dyDescent="0.25">
      <c r="B380" s="45"/>
      <c r="C380" s="45"/>
      <c r="D380" s="45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spans="2:25" x14ac:dyDescent="0.25">
      <c r="B381" s="45"/>
      <c r="C381" s="45"/>
      <c r="D381" s="45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spans="2:25" x14ac:dyDescent="0.25">
      <c r="B382" s="45"/>
      <c r="C382" s="45"/>
      <c r="D382" s="45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spans="2:25" x14ac:dyDescent="0.25">
      <c r="B383" s="45"/>
      <c r="C383" s="45"/>
      <c r="D383" s="45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spans="2:25" x14ac:dyDescent="0.25">
      <c r="B384" s="45"/>
      <c r="C384" s="45"/>
      <c r="D384" s="45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spans="2:25" x14ac:dyDescent="0.25">
      <c r="B385" s="45"/>
      <c r="C385" s="45"/>
      <c r="D385" s="45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spans="2:25" x14ac:dyDescent="0.25">
      <c r="B386" s="45"/>
      <c r="C386" s="45"/>
      <c r="D386" s="45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spans="2:25" x14ac:dyDescent="0.25">
      <c r="B387" s="45"/>
      <c r="C387" s="45"/>
      <c r="D387" s="45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spans="2:25" x14ac:dyDescent="0.25">
      <c r="B388" s="45"/>
      <c r="C388" s="45"/>
      <c r="D388" s="45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spans="2:25" x14ac:dyDescent="0.25">
      <c r="B389" s="45"/>
      <c r="C389" s="45"/>
      <c r="D389" s="45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spans="2:25" x14ac:dyDescent="0.25">
      <c r="B390" s="45"/>
      <c r="C390" s="45"/>
      <c r="D390" s="45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spans="2:25" x14ac:dyDescent="0.25">
      <c r="B391" s="45"/>
      <c r="C391" s="45"/>
      <c r="D391" s="45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spans="2:25" x14ac:dyDescent="0.25">
      <c r="B392" s="45"/>
      <c r="C392" s="45"/>
      <c r="D392" s="45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spans="2:25" x14ac:dyDescent="0.25">
      <c r="B393" s="45"/>
      <c r="C393" s="45"/>
      <c r="D393" s="45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spans="2:25" x14ac:dyDescent="0.25">
      <c r="B394" s="45"/>
      <c r="C394" s="45"/>
      <c r="D394" s="45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2:25" x14ac:dyDescent="0.25">
      <c r="B395" s="45"/>
      <c r="C395" s="45"/>
      <c r="D395" s="45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2:25" x14ac:dyDescent="0.25">
      <c r="B396" s="45"/>
      <c r="C396" s="45"/>
      <c r="D396" s="45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2:25" x14ac:dyDescent="0.25">
      <c r="B397" s="45"/>
      <c r="C397" s="45"/>
      <c r="D397" s="45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2:25" x14ac:dyDescent="0.25">
      <c r="B398" s="45"/>
      <c r="C398" s="45"/>
      <c r="D398" s="45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2:25" x14ac:dyDescent="0.25">
      <c r="B399" s="45"/>
      <c r="C399" s="45"/>
      <c r="D399" s="45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2:25" x14ac:dyDescent="0.25">
      <c r="B400" s="45"/>
      <c r="C400" s="45"/>
      <c r="D400" s="45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2:25" x14ac:dyDescent="0.25">
      <c r="B401" s="45"/>
      <c r="C401" s="45"/>
      <c r="D401" s="45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2:25" x14ac:dyDescent="0.25">
      <c r="B402" s="45"/>
      <c r="C402" s="45"/>
      <c r="D402" s="45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2:25" x14ac:dyDescent="0.25">
      <c r="B403" s="45"/>
      <c r="C403" s="45"/>
      <c r="D403" s="45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spans="2:25" x14ac:dyDescent="0.25">
      <c r="B404" s="45"/>
      <c r="C404" s="45"/>
      <c r="D404" s="45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spans="2:25" x14ac:dyDescent="0.25">
      <c r="B405" s="45"/>
      <c r="C405" s="45"/>
      <c r="D405" s="45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spans="2:25" x14ac:dyDescent="0.25">
      <c r="B406" s="45"/>
      <c r="C406" s="45"/>
      <c r="D406" s="45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spans="2:25" x14ac:dyDescent="0.25">
      <c r="B407" s="45"/>
      <c r="C407" s="45"/>
      <c r="D407" s="45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spans="2:25" x14ac:dyDescent="0.25">
      <c r="B408" s="45"/>
      <c r="C408" s="45"/>
      <c r="D408" s="45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spans="2:25" x14ac:dyDescent="0.25">
      <c r="B409" s="45"/>
      <c r="C409" s="45"/>
      <c r="D409" s="45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spans="2:25" x14ac:dyDescent="0.25">
      <c r="B410" s="45"/>
      <c r="C410" s="45"/>
      <c r="D410" s="45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spans="2:25" x14ac:dyDescent="0.25">
      <c r="B411" s="45"/>
      <c r="C411" s="45"/>
      <c r="D411" s="45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spans="2:25" x14ac:dyDescent="0.25">
      <c r="B412" s="45"/>
      <c r="C412" s="45"/>
      <c r="D412" s="45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spans="2:25" x14ac:dyDescent="0.25">
      <c r="B413" s="45"/>
      <c r="C413" s="45"/>
      <c r="D413" s="45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spans="2:25" x14ac:dyDescent="0.25">
      <c r="B414" s="45"/>
      <c r="C414" s="45"/>
      <c r="D414" s="45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2:25" x14ac:dyDescent="0.25">
      <c r="B415" s="45"/>
      <c r="C415" s="45"/>
      <c r="D415" s="45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2:25" x14ac:dyDescent="0.25">
      <c r="B416" s="45"/>
      <c r="C416" s="45"/>
      <c r="D416" s="45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2:25" x14ac:dyDescent="0.25">
      <c r="B417" s="45"/>
      <c r="C417" s="45"/>
      <c r="D417" s="45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2:25" x14ac:dyDescent="0.25">
      <c r="B418" s="45"/>
      <c r="C418" s="45"/>
      <c r="D418" s="45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2:25" x14ac:dyDescent="0.25">
      <c r="B419" s="45"/>
      <c r="C419" s="45"/>
      <c r="D419" s="45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2:25" x14ac:dyDescent="0.25">
      <c r="B420" s="45"/>
      <c r="C420" s="45"/>
      <c r="D420" s="45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2:25" x14ac:dyDescent="0.25">
      <c r="B421" s="45"/>
      <c r="C421" s="45"/>
      <c r="D421" s="45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2:25" x14ac:dyDescent="0.25">
      <c r="B422" s="45"/>
      <c r="C422" s="45"/>
      <c r="D422" s="45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2:25" x14ac:dyDescent="0.25">
      <c r="B423" s="45"/>
      <c r="C423" s="45"/>
      <c r="D423" s="45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2:25" x14ac:dyDescent="0.25">
      <c r="B424" s="45"/>
      <c r="C424" s="45"/>
      <c r="D424" s="45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2:25" x14ac:dyDescent="0.25">
      <c r="B425" s="45"/>
      <c r="C425" s="45"/>
      <c r="D425" s="45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2:25" x14ac:dyDescent="0.25">
      <c r="B426" s="45"/>
      <c r="C426" s="45"/>
      <c r="D426" s="45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spans="2:25" x14ac:dyDescent="0.25">
      <c r="B427" s="45"/>
      <c r="C427" s="45"/>
      <c r="D427" s="45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spans="2:25" x14ac:dyDescent="0.25">
      <c r="B428" s="45"/>
      <c r="C428" s="45"/>
      <c r="D428" s="45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spans="2:25" x14ac:dyDescent="0.25">
      <c r="B429" s="45"/>
      <c r="C429" s="45"/>
      <c r="D429" s="45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spans="2:25" x14ac:dyDescent="0.25">
      <c r="B430" s="45"/>
      <c r="C430" s="45"/>
      <c r="D430" s="45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2:25" x14ac:dyDescent="0.25">
      <c r="B431" s="45"/>
      <c r="C431" s="45"/>
      <c r="D431" s="45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2:25" x14ac:dyDescent="0.25">
      <c r="B432" s="45"/>
      <c r="C432" s="45"/>
      <c r="D432" s="45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spans="2:25" x14ac:dyDescent="0.25">
      <c r="B433" s="45"/>
      <c r="C433" s="45"/>
      <c r="D433" s="45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spans="2:25" x14ac:dyDescent="0.25">
      <c r="B434" s="45"/>
      <c r="C434" s="45"/>
      <c r="D434" s="45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spans="2:25" x14ac:dyDescent="0.25">
      <c r="B435" s="45"/>
      <c r="C435" s="45"/>
      <c r="D435" s="45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spans="2:25" x14ac:dyDescent="0.25">
      <c r="B436" s="45"/>
      <c r="C436" s="45"/>
      <c r="D436" s="45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spans="2:25" x14ac:dyDescent="0.25">
      <c r="B437" s="45"/>
      <c r="C437" s="45"/>
      <c r="D437" s="45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spans="2:25" x14ac:dyDescent="0.25">
      <c r="B438" s="45"/>
      <c r="C438" s="45"/>
      <c r="D438" s="45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spans="2:25" x14ac:dyDescent="0.25">
      <c r="B439" s="45"/>
      <c r="C439" s="45"/>
      <c r="D439" s="45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spans="2:25" x14ac:dyDescent="0.25">
      <c r="B440" s="45"/>
      <c r="C440" s="45"/>
      <c r="D440" s="45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spans="2:25" x14ac:dyDescent="0.25">
      <c r="B441" s="45"/>
      <c r="C441" s="45"/>
      <c r="D441" s="45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spans="2:25" x14ac:dyDescent="0.25">
      <c r="B442" s="45"/>
      <c r="C442" s="45"/>
      <c r="D442" s="45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spans="2:25" x14ac:dyDescent="0.25">
      <c r="B443" s="45"/>
      <c r="C443" s="45"/>
      <c r="D443" s="45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spans="2:25" x14ac:dyDescent="0.25">
      <c r="B444" s="45"/>
      <c r="C444" s="45"/>
      <c r="D444" s="45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spans="2:25" x14ac:dyDescent="0.25">
      <c r="B445" s="45"/>
      <c r="C445" s="45"/>
      <c r="D445" s="45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spans="2:25" x14ac:dyDescent="0.25">
      <c r="B446" s="45"/>
      <c r="C446" s="45"/>
      <c r="D446" s="45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spans="2:25" x14ac:dyDescent="0.25">
      <c r="B447" s="45"/>
      <c r="C447" s="45"/>
      <c r="D447" s="45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spans="2:25" x14ac:dyDescent="0.25">
      <c r="B448" s="45"/>
      <c r="C448" s="45"/>
      <c r="D448" s="45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spans="2:25" x14ac:dyDescent="0.25">
      <c r="B449" s="45"/>
      <c r="C449" s="45"/>
      <c r="D449" s="45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spans="2:25" x14ac:dyDescent="0.25">
      <c r="B450" s="45"/>
      <c r="C450" s="45"/>
      <c r="D450" s="45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spans="2:25" x14ac:dyDescent="0.25">
      <c r="B451" s="45"/>
      <c r="C451" s="45"/>
      <c r="D451" s="45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spans="2:25" x14ac:dyDescent="0.25">
      <c r="B452" s="45"/>
      <c r="C452" s="45"/>
      <c r="D452" s="45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spans="2:25" x14ac:dyDescent="0.25">
      <c r="B453" s="45"/>
      <c r="C453" s="45"/>
      <c r="D453" s="45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spans="2:25" x14ac:dyDescent="0.25">
      <c r="B454" s="45"/>
      <c r="C454" s="45"/>
      <c r="D454" s="45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spans="2:25" x14ac:dyDescent="0.25">
      <c r="B455" s="45"/>
      <c r="C455" s="45"/>
      <c r="D455" s="45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spans="2:25" x14ac:dyDescent="0.25">
      <c r="B456" s="45"/>
      <c r="C456" s="45"/>
      <c r="D456" s="45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spans="2:25" x14ac:dyDescent="0.25">
      <c r="B457" s="45"/>
      <c r="C457" s="45"/>
      <c r="D457" s="45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spans="2:25" x14ac:dyDescent="0.25">
      <c r="B458" s="45"/>
      <c r="C458" s="45"/>
      <c r="D458" s="45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spans="2:25" x14ac:dyDescent="0.25">
      <c r="B459" s="45"/>
      <c r="C459" s="45"/>
      <c r="D459" s="45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spans="2:25" x14ac:dyDescent="0.25">
      <c r="B460" s="45"/>
      <c r="C460" s="45"/>
      <c r="D460" s="45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spans="2:25" x14ac:dyDescent="0.25">
      <c r="B461" s="45"/>
      <c r="C461" s="45"/>
      <c r="D461" s="45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spans="2:25" x14ac:dyDescent="0.25">
      <c r="B462" s="45"/>
      <c r="C462" s="45"/>
      <c r="D462" s="45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spans="2:25" x14ac:dyDescent="0.25">
      <c r="B463" s="45"/>
      <c r="C463" s="45"/>
      <c r="D463" s="45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spans="2:25" x14ac:dyDescent="0.25">
      <c r="B464" s="45"/>
      <c r="C464" s="45"/>
      <c r="D464" s="45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spans="2:25" x14ac:dyDescent="0.25">
      <c r="B465" s="45"/>
      <c r="C465" s="45"/>
      <c r="D465" s="45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spans="2:25" x14ac:dyDescent="0.25">
      <c r="B466" s="45"/>
      <c r="C466" s="45"/>
      <c r="D466" s="45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spans="2:25" x14ac:dyDescent="0.25">
      <c r="B467" s="45"/>
      <c r="C467" s="45"/>
      <c r="D467" s="45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spans="2:25" x14ac:dyDescent="0.25">
      <c r="B468" s="45"/>
      <c r="C468" s="45"/>
      <c r="D468" s="45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spans="2:25" x14ac:dyDescent="0.25">
      <c r="B469" s="45"/>
      <c r="C469" s="45"/>
      <c r="D469" s="45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spans="2:25" x14ac:dyDescent="0.25">
      <c r="B470" s="45"/>
      <c r="C470" s="45"/>
      <c r="D470" s="45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spans="2:25" x14ac:dyDescent="0.25">
      <c r="B471" s="45"/>
      <c r="C471" s="45"/>
      <c r="D471" s="45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spans="2:25" x14ac:dyDescent="0.25">
      <c r="B472" s="45"/>
      <c r="C472" s="45"/>
      <c r="D472" s="45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spans="2:25" x14ac:dyDescent="0.25">
      <c r="B473" s="45"/>
      <c r="C473" s="45"/>
      <c r="D473" s="45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spans="2:25" x14ac:dyDescent="0.25">
      <c r="B474" s="45"/>
      <c r="C474" s="45"/>
      <c r="D474" s="45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spans="2:25" x14ac:dyDescent="0.25">
      <c r="B475" s="45"/>
      <c r="C475" s="45"/>
      <c r="D475" s="45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spans="2:25" x14ac:dyDescent="0.25">
      <c r="B476" s="45"/>
      <c r="C476" s="45"/>
      <c r="D476" s="45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spans="2:25" x14ac:dyDescent="0.25">
      <c r="B477" s="45"/>
      <c r="C477" s="45"/>
      <c r="D477" s="45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spans="2:25" x14ac:dyDescent="0.25">
      <c r="B478" s="45"/>
      <c r="C478" s="45"/>
      <c r="D478" s="45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spans="2:25" x14ac:dyDescent="0.25">
      <c r="B479" s="45"/>
      <c r="C479" s="45"/>
      <c r="D479" s="45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spans="2:25" x14ac:dyDescent="0.25">
      <c r="B480" s="45"/>
      <c r="C480" s="45"/>
      <c r="D480" s="45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spans="2:25" x14ac:dyDescent="0.25">
      <c r="B481" s="45"/>
      <c r="C481" s="45"/>
      <c r="D481" s="45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spans="2:25" x14ac:dyDescent="0.25">
      <c r="B482" s="45"/>
      <c r="C482" s="45"/>
      <c r="D482" s="45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spans="2:25" x14ac:dyDescent="0.25">
      <c r="B483" s="45"/>
      <c r="C483" s="45"/>
      <c r="D483" s="45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spans="2:25" x14ac:dyDescent="0.25">
      <c r="B484" s="45"/>
      <c r="C484" s="45"/>
      <c r="D484" s="45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spans="2:25" x14ac:dyDescent="0.25">
      <c r="B485" s="45"/>
      <c r="C485" s="45"/>
      <c r="D485" s="45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spans="2:25" x14ac:dyDescent="0.25">
      <c r="B486" s="45"/>
      <c r="C486" s="45"/>
      <c r="D486" s="45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spans="2:25" x14ac:dyDescent="0.25">
      <c r="B487" s="45"/>
      <c r="C487" s="45"/>
      <c r="D487" s="45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spans="2:25" x14ac:dyDescent="0.25">
      <c r="B488" s="45"/>
      <c r="C488" s="45"/>
      <c r="D488" s="45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spans="2:25" x14ac:dyDescent="0.25">
      <c r="B489" s="45"/>
      <c r="C489" s="45"/>
      <c r="D489" s="45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spans="2:25" x14ac:dyDescent="0.25">
      <c r="B490" s="45"/>
      <c r="C490" s="45"/>
      <c r="D490" s="45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spans="2:25" x14ac:dyDescent="0.25">
      <c r="B491" s="45"/>
      <c r="C491" s="45"/>
      <c r="D491" s="45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spans="2:25" x14ac:dyDescent="0.25">
      <c r="B492" s="45"/>
      <c r="C492" s="45"/>
      <c r="D492" s="45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spans="2:25" x14ac:dyDescent="0.25">
      <c r="B493" s="45"/>
      <c r="C493" s="45"/>
      <c r="D493" s="45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spans="2:25" x14ac:dyDescent="0.25">
      <c r="B494" s="45"/>
      <c r="C494" s="45"/>
      <c r="D494" s="45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spans="2:25" x14ac:dyDescent="0.25">
      <c r="B495" s="45"/>
      <c r="C495" s="45"/>
      <c r="D495" s="45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spans="2:25" x14ac:dyDescent="0.25">
      <c r="B496" s="45"/>
      <c r="C496" s="45"/>
      <c r="D496" s="45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spans="2:25" x14ac:dyDescent="0.25">
      <c r="B497" s="45"/>
      <c r="C497" s="45"/>
      <c r="D497" s="45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spans="2:25" x14ac:dyDescent="0.25">
      <c r="B498" s="45"/>
      <c r="C498" s="45"/>
      <c r="D498" s="45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spans="2:25" x14ac:dyDescent="0.25">
      <c r="B499" s="45"/>
      <c r="C499" s="45"/>
      <c r="D499" s="45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spans="2:25" x14ac:dyDescent="0.25">
      <c r="B500" s="45"/>
      <c r="C500" s="45"/>
      <c r="D500" s="45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spans="2:25" x14ac:dyDescent="0.25">
      <c r="B501" s="45"/>
      <c r="C501" s="45"/>
      <c r="D501" s="45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spans="2:25" x14ac:dyDescent="0.25">
      <c r="B502" s="45"/>
      <c r="C502" s="45"/>
      <c r="D502" s="45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spans="2:25" x14ac:dyDescent="0.25">
      <c r="B503" s="45"/>
      <c r="C503" s="45"/>
      <c r="D503" s="45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spans="2:25" x14ac:dyDescent="0.25">
      <c r="B504" s="45"/>
      <c r="C504" s="45"/>
      <c r="D504" s="45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spans="2:25" x14ac:dyDescent="0.25">
      <c r="B505" s="45"/>
      <c r="C505" s="45"/>
      <c r="D505" s="45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spans="2:25" x14ac:dyDescent="0.25">
      <c r="B506" s="45"/>
      <c r="C506" s="45"/>
      <c r="D506" s="45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spans="2:25" x14ac:dyDescent="0.25">
      <c r="B507" s="45"/>
      <c r="C507" s="45"/>
      <c r="D507" s="45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spans="2:25" x14ac:dyDescent="0.25">
      <c r="B508" s="45"/>
      <c r="C508" s="45"/>
      <c r="D508" s="45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spans="2:25" x14ac:dyDescent="0.25">
      <c r="B509" s="45"/>
      <c r="C509" s="45"/>
      <c r="D509" s="45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spans="2:25" x14ac:dyDescent="0.25">
      <c r="B510" s="45"/>
      <c r="C510" s="45"/>
      <c r="D510" s="45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spans="2:25" x14ac:dyDescent="0.25">
      <c r="B511" s="45"/>
      <c r="C511" s="45"/>
      <c r="D511" s="45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spans="2:25" x14ac:dyDescent="0.25">
      <c r="B512" s="45"/>
      <c r="C512" s="45"/>
      <c r="D512" s="45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spans="2:25" x14ac:dyDescent="0.25">
      <c r="B513" s="45"/>
      <c r="C513" s="45"/>
      <c r="D513" s="45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spans="2:25" x14ac:dyDescent="0.25">
      <c r="B514" s="45"/>
      <c r="C514" s="45"/>
      <c r="D514" s="45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spans="2:25" x14ac:dyDescent="0.25">
      <c r="B515" s="45"/>
      <c r="C515" s="45"/>
      <c r="D515" s="45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spans="2:25" x14ac:dyDescent="0.25">
      <c r="B516" s="45"/>
      <c r="C516" s="45"/>
      <c r="D516" s="45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spans="2:25" x14ac:dyDescent="0.25">
      <c r="B517" s="45"/>
      <c r="C517" s="45"/>
      <c r="D517" s="45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spans="2:25" x14ac:dyDescent="0.25">
      <c r="B518" s="45"/>
      <c r="C518" s="45"/>
      <c r="D518" s="45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spans="2:25" x14ac:dyDescent="0.25">
      <c r="B519" s="45"/>
      <c r="C519" s="45"/>
      <c r="D519" s="45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spans="2:25" x14ac:dyDescent="0.25">
      <c r="B520" s="45"/>
      <c r="C520" s="45"/>
      <c r="D520" s="45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spans="2:25" x14ac:dyDescent="0.25">
      <c r="B521" s="45"/>
      <c r="C521" s="45"/>
      <c r="D521" s="45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spans="2:25" x14ac:dyDescent="0.25">
      <c r="B522" s="45"/>
      <c r="C522" s="45"/>
      <c r="D522" s="45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spans="2:25" x14ac:dyDescent="0.25">
      <c r="B523" s="45"/>
      <c r="C523" s="45"/>
      <c r="D523" s="45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spans="2:25" x14ac:dyDescent="0.25">
      <c r="B524" s="45"/>
      <c r="C524" s="45"/>
      <c r="D524" s="45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spans="2:25" x14ac:dyDescent="0.25">
      <c r="B525" s="45"/>
      <c r="C525" s="45"/>
      <c r="D525" s="45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spans="2:25" x14ac:dyDescent="0.25">
      <c r="B526" s="45"/>
      <c r="C526" s="45"/>
      <c r="D526" s="45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spans="2:25" x14ac:dyDescent="0.25">
      <c r="B527" s="45"/>
      <c r="C527" s="45"/>
      <c r="D527" s="45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spans="2:25" x14ac:dyDescent="0.25">
      <c r="B528" s="45"/>
      <c r="C528" s="45"/>
      <c r="D528" s="45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spans="2:25" x14ac:dyDescent="0.25">
      <c r="B529" s="45"/>
      <c r="C529" s="45"/>
      <c r="D529" s="45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spans="2:25" x14ac:dyDescent="0.25">
      <c r="B530" s="45"/>
      <c r="C530" s="45"/>
      <c r="D530" s="45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spans="2:25" x14ac:dyDescent="0.25">
      <c r="B531" s="45"/>
      <c r="C531" s="45"/>
      <c r="D531" s="45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spans="2:25" x14ac:dyDescent="0.25">
      <c r="B532" s="45"/>
      <c r="C532" s="45"/>
      <c r="D532" s="45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spans="2:25" x14ac:dyDescent="0.25">
      <c r="B533" s="45"/>
      <c r="C533" s="45"/>
      <c r="D533" s="45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spans="2:25" x14ac:dyDescent="0.25">
      <c r="B534" s="45"/>
      <c r="C534" s="45"/>
      <c r="D534" s="45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spans="2:25" x14ac:dyDescent="0.25">
      <c r="B535" s="45"/>
      <c r="C535" s="45"/>
      <c r="D535" s="45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spans="2:25" x14ac:dyDescent="0.25">
      <c r="B536" s="45"/>
      <c r="C536" s="45"/>
      <c r="D536" s="45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spans="2:25" x14ac:dyDescent="0.25">
      <c r="B537" s="45"/>
      <c r="C537" s="45"/>
      <c r="D537" s="45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spans="2:25" x14ac:dyDescent="0.25">
      <c r="B538" s="45"/>
      <c r="C538" s="45"/>
      <c r="D538" s="45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spans="2:25" x14ac:dyDescent="0.25">
      <c r="B539" s="45"/>
      <c r="C539" s="45"/>
      <c r="D539" s="45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spans="2:25" x14ac:dyDescent="0.25">
      <c r="B540" s="45"/>
      <c r="C540" s="45"/>
      <c r="D540" s="45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spans="2:25" x14ac:dyDescent="0.25">
      <c r="B541" s="45"/>
      <c r="C541" s="45"/>
      <c r="D541" s="45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spans="2:25" x14ac:dyDescent="0.25">
      <c r="B542" s="45"/>
      <c r="C542" s="45"/>
      <c r="D542" s="45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spans="2:25" x14ac:dyDescent="0.25">
      <c r="B543" s="45"/>
      <c r="C543" s="45"/>
      <c r="D543" s="45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spans="2:25" x14ac:dyDescent="0.25">
      <c r="B544" s="45"/>
      <c r="C544" s="45"/>
      <c r="D544" s="45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spans="2:25" x14ac:dyDescent="0.25">
      <c r="B545" s="45"/>
      <c r="C545" s="45"/>
      <c r="D545" s="45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spans="2:25" x14ac:dyDescent="0.25">
      <c r="B546" s="45"/>
      <c r="C546" s="45"/>
      <c r="D546" s="45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spans="2:25" x14ac:dyDescent="0.25">
      <c r="B547" s="45"/>
      <c r="C547" s="45"/>
      <c r="D547" s="45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spans="2:25" x14ac:dyDescent="0.25">
      <c r="B548" s="45"/>
      <c r="C548" s="45"/>
      <c r="D548" s="45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spans="2:25" x14ac:dyDescent="0.25">
      <c r="B549" s="45"/>
      <c r="C549" s="45"/>
      <c r="D549" s="45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spans="2:25" x14ac:dyDescent="0.25">
      <c r="B550" s="45"/>
      <c r="C550" s="45"/>
      <c r="D550" s="45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spans="2:25" x14ac:dyDescent="0.25">
      <c r="B551" s="45"/>
      <c r="C551" s="45"/>
      <c r="D551" s="45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spans="2:25" x14ac:dyDescent="0.25">
      <c r="B552" s="45"/>
      <c r="C552" s="45"/>
      <c r="D552" s="45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spans="2:25" x14ac:dyDescent="0.25">
      <c r="B553" s="45"/>
      <c r="C553" s="45"/>
      <c r="D553" s="45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spans="2:25" x14ac:dyDescent="0.25">
      <c r="B554" s="45"/>
      <c r="C554" s="45"/>
      <c r="D554" s="45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spans="2:25" x14ac:dyDescent="0.25">
      <c r="B555" s="45"/>
      <c r="C555" s="45"/>
      <c r="D555" s="45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spans="2:25" x14ac:dyDescent="0.25">
      <c r="B556" s="45"/>
      <c r="C556" s="45"/>
      <c r="D556" s="45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spans="2:25" x14ac:dyDescent="0.25">
      <c r="B557" s="45"/>
      <c r="C557" s="45"/>
      <c r="D557" s="45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spans="2:25" x14ac:dyDescent="0.25">
      <c r="B558" s="45"/>
      <c r="C558" s="45"/>
      <c r="D558" s="45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spans="2:25" x14ac:dyDescent="0.25">
      <c r="B559" s="45"/>
      <c r="C559" s="45"/>
      <c r="D559" s="45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spans="2:25" x14ac:dyDescent="0.25">
      <c r="B560" s="45"/>
      <c r="C560" s="45"/>
      <c r="D560" s="45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spans="2:25" x14ac:dyDescent="0.25">
      <c r="B561" s="45"/>
      <c r="C561" s="45"/>
      <c r="D561" s="45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spans="2:25" x14ac:dyDescent="0.25">
      <c r="B562" s="45"/>
      <c r="C562" s="45"/>
      <c r="D562" s="45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spans="2:25" x14ac:dyDescent="0.25">
      <c r="B563" s="45"/>
      <c r="C563" s="45"/>
      <c r="D563" s="45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spans="2:25" x14ac:dyDescent="0.25">
      <c r="B564" s="45"/>
      <c r="C564" s="45"/>
      <c r="D564" s="45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spans="2:25" x14ac:dyDescent="0.25">
      <c r="B565" s="45"/>
      <c r="C565" s="45"/>
      <c r="D565" s="45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spans="2:25" x14ac:dyDescent="0.25">
      <c r="B566" s="45"/>
      <c r="C566" s="45"/>
      <c r="D566" s="45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spans="2:25" x14ac:dyDescent="0.25">
      <c r="B567" s="45"/>
      <c r="C567" s="45"/>
      <c r="D567" s="45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spans="2:25" x14ac:dyDescent="0.25">
      <c r="B568" s="45"/>
      <c r="C568" s="45"/>
      <c r="D568" s="45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spans="2:25" x14ac:dyDescent="0.25">
      <c r="B569" s="45"/>
      <c r="C569" s="45"/>
      <c r="D569" s="45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spans="2:25" x14ac:dyDescent="0.25">
      <c r="B570" s="45"/>
      <c r="C570" s="45"/>
      <c r="D570" s="45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spans="2:25" x14ac:dyDescent="0.25">
      <c r="B571" s="45"/>
      <c r="C571" s="45"/>
      <c r="D571" s="45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spans="2:25" x14ac:dyDescent="0.25">
      <c r="B572" s="45"/>
      <c r="C572" s="45"/>
      <c r="D572" s="45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spans="2:25" x14ac:dyDescent="0.25">
      <c r="B573" s="45"/>
      <c r="C573" s="45"/>
      <c r="D573" s="45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spans="2:25" x14ac:dyDescent="0.25">
      <c r="B574" s="45"/>
      <c r="C574" s="45"/>
      <c r="D574" s="45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spans="2:25" x14ac:dyDescent="0.25">
      <c r="B575" s="45"/>
      <c r="C575" s="45"/>
      <c r="D575" s="45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spans="2:25" x14ac:dyDescent="0.25">
      <c r="B576" s="45"/>
      <c r="C576" s="45"/>
      <c r="D576" s="45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spans="2:25" x14ac:dyDescent="0.25">
      <c r="B577" s="45"/>
      <c r="C577" s="45"/>
      <c r="D577" s="45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spans="2:25" x14ac:dyDescent="0.25">
      <c r="B578" s="45"/>
      <c r="C578" s="45"/>
      <c r="D578" s="45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spans="2:25" x14ac:dyDescent="0.25">
      <c r="B579" s="45"/>
      <c r="C579" s="45"/>
      <c r="D579" s="45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spans="2:25" x14ac:dyDescent="0.25">
      <c r="B580" s="45"/>
      <c r="C580" s="45"/>
      <c r="D580" s="45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spans="2:25" x14ac:dyDescent="0.25">
      <c r="B581" s="45"/>
      <c r="C581" s="45"/>
      <c r="D581" s="45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spans="2:25" x14ac:dyDescent="0.25">
      <c r="B582" s="45"/>
      <c r="C582" s="45"/>
      <c r="D582" s="45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spans="2:25" x14ac:dyDescent="0.25">
      <c r="B583" s="45"/>
      <c r="C583" s="45"/>
      <c r="D583" s="45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spans="2:25" x14ac:dyDescent="0.25">
      <c r="B584" s="45"/>
      <c r="C584" s="45"/>
      <c r="D584" s="45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spans="2:25" x14ac:dyDescent="0.25">
      <c r="B585" s="45"/>
      <c r="C585" s="45"/>
      <c r="D585" s="45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spans="2:25" x14ac:dyDescent="0.25">
      <c r="B586" s="45"/>
      <c r="C586" s="45"/>
      <c r="D586" s="45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spans="2:25" x14ac:dyDescent="0.25">
      <c r="B587" s="45"/>
      <c r="C587" s="45"/>
      <c r="D587" s="45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spans="2:25" x14ac:dyDescent="0.25">
      <c r="B588" s="45"/>
      <c r="C588" s="45"/>
      <c r="D588" s="45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spans="2:25" x14ac:dyDescent="0.25">
      <c r="B589" s="45"/>
      <c r="C589" s="45"/>
      <c r="D589" s="45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spans="2:25" x14ac:dyDescent="0.25">
      <c r="B590" s="45"/>
      <c r="C590" s="45"/>
      <c r="D590" s="45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spans="2:25" x14ac:dyDescent="0.25">
      <c r="B591" s="45"/>
      <c r="C591" s="45"/>
      <c r="D591" s="45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spans="2:25" x14ac:dyDescent="0.25">
      <c r="B592" s="45"/>
      <c r="C592" s="45"/>
      <c r="D592" s="45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spans="2:25" x14ac:dyDescent="0.25">
      <c r="B593" s="45"/>
      <c r="C593" s="45"/>
      <c r="D593" s="45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spans="2:25" x14ac:dyDescent="0.25">
      <c r="B594" s="45"/>
      <c r="C594" s="45"/>
      <c r="D594" s="45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spans="2:25" x14ac:dyDescent="0.25">
      <c r="B595" s="45"/>
      <c r="C595" s="45"/>
      <c r="D595" s="45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spans="2:25" x14ac:dyDescent="0.25">
      <c r="B596" s="45"/>
      <c r="C596" s="45"/>
      <c r="D596" s="45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spans="2:25" x14ac:dyDescent="0.25">
      <c r="B597" s="45"/>
      <c r="C597" s="45"/>
      <c r="D597" s="45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spans="2:25" x14ac:dyDescent="0.25">
      <c r="B598" s="45"/>
      <c r="C598" s="45"/>
      <c r="D598" s="45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spans="2:25" x14ac:dyDescent="0.25">
      <c r="B599" s="45"/>
      <c r="C599" s="45"/>
      <c r="D599" s="45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spans="2:25" x14ac:dyDescent="0.25">
      <c r="B600" s="45"/>
      <c r="C600" s="45"/>
      <c r="D600" s="45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spans="2:25" x14ac:dyDescent="0.25">
      <c r="B601" s="45"/>
      <c r="C601" s="45"/>
      <c r="D601" s="45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spans="2:25" x14ac:dyDescent="0.25">
      <c r="B602" s="45"/>
      <c r="C602" s="45"/>
      <c r="D602" s="45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spans="2:25" x14ac:dyDescent="0.25">
      <c r="B603" s="45"/>
      <c r="C603" s="45"/>
      <c r="D603" s="45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spans="2:25" x14ac:dyDescent="0.25">
      <c r="B604" s="45"/>
      <c r="C604" s="45"/>
      <c r="D604" s="45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spans="2:25" x14ac:dyDescent="0.25">
      <c r="B605" s="45"/>
      <c r="C605" s="45"/>
      <c r="D605" s="45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spans="2:25" x14ac:dyDescent="0.25">
      <c r="B606" s="45"/>
      <c r="C606" s="45"/>
      <c r="D606" s="45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spans="2:25" x14ac:dyDescent="0.25">
      <c r="B607" s="45"/>
      <c r="C607" s="45"/>
      <c r="D607" s="45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spans="2:25" x14ac:dyDescent="0.25">
      <c r="B608" s="45"/>
      <c r="C608" s="45"/>
      <c r="D608" s="45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spans="2:25" x14ac:dyDescent="0.25">
      <c r="B609" s="45"/>
      <c r="C609" s="45"/>
      <c r="D609" s="45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spans="2:25" x14ac:dyDescent="0.25">
      <c r="B610" s="45"/>
      <c r="C610" s="45"/>
      <c r="D610" s="45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spans="2:25" x14ac:dyDescent="0.25">
      <c r="B611" s="45"/>
      <c r="C611" s="45"/>
      <c r="D611" s="45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spans="2:25" x14ac:dyDescent="0.25">
      <c r="B612" s="45"/>
      <c r="C612" s="45"/>
      <c r="D612" s="45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spans="2:25" x14ac:dyDescent="0.25">
      <c r="B613" s="45"/>
      <c r="C613" s="45"/>
      <c r="D613" s="45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spans="2:25" x14ac:dyDescent="0.25">
      <c r="B614" s="45"/>
      <c r="C614" s="45"/>
      <c r="D614" s="45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spans="2:25" x14ac:dyDescent="0.25">
      <c r="B615" s="45"/>
      <c r="C615" s="45"/>
      <c r="D615" s="45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spans="2:25" x14ac:dyDescent="0.25">
      <c r="B616" s="45"/>
      <c r="C616" s="45"/>
      <c r="D616" s="45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spans="2:25" x14ac:dyDescent="0.25">
      <c r="B617" s="45"/>
      <c r="C617" s="45"/>
      <c r="D617" s="45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spans="2:25" x14ac:dyDescent="0.25">
      <c r="B618" s="45"/>
      <c r="C618" s="45"/>
      <c r="D618" s="45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spans="2:25" x14ac:dyDescent="0.25">
      <c r="B619" s="45"/>
      <c r="C619" s="45"/>
      <c r="D619" s="45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spans="2:25" x14ac:dyDescent="0.25">
      <c r="B620" s="45"/>
      <c r="C620" s="45"/>
      <c r="D620" s="45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spans="2:25" x14ac:dyDescent="0.25">
      <c r="B621" s="45"/>
      <c r="C621" s="45"/>
      <c r="D621" s="45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spans="2:25" x14ac:dyDescent="0.25">
      <c r="B622" s="45"/>
      <c r="C622" s="45"/>
      <c r="D622" s="45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spans="2:25" x14ac:dyDescent="0.25">
      <c r="B623" s="45"/>
      <c r="C623" s="45"/>
      <c r="D623" s="45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spans="2:25" x14ac:dyDescent="0.25">
      <c r="B624" s="45"/>
      <c r="C624" s="45"/>
      <c r="D624" s="45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spans="2:25" x14ac:dyDescent="0.25">
      <c r="B625" s="45"/>
      <c r="C625" s="45"/>
      <c r="D625" s="45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spans="2:25" x14ac:dyDescent="0.25">
      <c r="B626" s="45"/>
      <c r="C626" s="45"/>
      <c r="D626" s="45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spans="2:25" x14ac:dyDescent="0.25">
      <c r="B627" s="45"/>
      <c r="C627" s="45"/>
      <c r="D627" s="45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spans="2:25" x14ac:dyDescent="0.25">
      <c r="B628" s="45"/>
      <c r="C628" s="45"/>
      <c r="D628" s="45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spans="2:25" x14ac:dyDescent="0.25">
      <c r="B629" s="45"/>
      <c r="C629" s="45"/>
      <c r="D629" s="45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spans="2:25" x14ac:dyDescent="0.25">
      <c r="B630" s="45"/>
      <c r="C630" s="45"/>
      <c r="D630" s="45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spans="2:25" x14ac:dyDescent="0.25">
      <c r="B631" s="45"/>
      <c r="C631" s="45"/>
      <c r="D631" s="45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spans="2:25" x14ac:dyDescent="0.25">
      <c r="B632" s="45"/>
      <c r="C632" s="45"/>
      <c r="D632" s="45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spans="2:25" x14ac:dyDescent="0.25">
      <c r="B633" s="45"/>
      <c r="C633" s="45"/>
      <c r="D633" s="45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spans="2:25" x14ac:dyDescent="0.25">
      <c r="B634" s="45"/>
      <c r="C634" s="45"/>
      <c r="D634" s="45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spans="2:25" x14ac:dyDescent="0.25">
      <c r="B635" s="45"/>
      <c r="C635" s="45"/>
      <c r="D635" s="45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spans="2:25" x14ac:dyDescent="0.25">
      <c r="B636" s="45"/>
      <c r="C636" s="45"/>
      <c r="D636" s="45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spans="2:25" x14ac:dyDescent="0.25">
      <c r="B637" s="45"/>
      <c r="C637" s="45"/>
      <c r="D637" s="45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spans="2:25" x14ac:dyDescent="0.25">
      <c r="B638" s="45"/>
      <c r="C638" s="45"/>
      <c r="D638" s="45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spans="2:25" x14ac:dyDescent="0.25">
      <c r="B639" s="45"/>
      <c r="C639" s="45"/>
      <c r="D639" s="45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spans="2:25" x14ac:dyDescent="0.25">
      <c r="B640" s="45"/>
      <c r="C640" s="45"/>
      <c r="D640" s="45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spans="2:25" x14ac:dyDescent="0.25">
      <c r="B641" s="45"/>
      <c r="C641" s="45"/>
      <c r="D641" s="45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spans="2:25" x14ac:dyDescent="0.25">
      <c r="B642" s="45"/>
      <c r="C642" s="45"/>
      <c r="D642" s="45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spans="2:25" x14ac:dyDescent="0.25">
      <c r="B643" s="45"/>
      <c r="C643" s="45"/>
      <c r="D643" s="45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spans="2:25" x14ac:dyDescent="0.25">
      <c r="B644" s="45"/>
      <c r="C644" s="45"/>
      <c r="D644" s="45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spans="2:25" x14ac:dyDescent="0.25">
      <c r="B645" s="45"/>
      <c r="C645" s="45"/>
      <c r="D645" s="45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spans="2:25" x14ac:dyDescent="0.25">
      <c r="B646" s="45"/>
      <c r="C646" s="45"/>
      <c r="D646" s="45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spans="2:25" x14ac:dyDescent="0.25">
      <c r="B647" s="45"/>
      <c r="C647" s="45"/>
      <c r="D647" s="45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spans="2:25" x14ac:dyDescent="0.25">
      <c r="B648" s="45"/>
      <c r="C648" s="45"/>
      <c r="D648" s="45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spans="2:25" x14ac:dyDescent="0.25">
      <c r="B649" s="45"/>
      <c r="C649" s="45"/>
      <c r="D649" s="45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spans="2:25" x14ac:dyDescent="0.25">
      <c r="B650" s="45"/>
      <c r="C650" s="45"/>
      <c r="D650" s="45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spans="2:25" x14ac:dyDescent="0.25">
      <c r="B651" s="45"/>
      <c r="C651" s="45"/>
      <c r="D651" s="45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spans="2:25" x14ac:dyDescent="0.25">
      <c r="B652" s="45"/>
      <c r="C652" s="45"/>
      <c r="D652" s="45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spans="2:25" x14ac:dyDescent="0.25">
      <c r="B653" s="45"/>
      <c r="C653" s="45"/>
      <c r="D653" s="45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spans="2:25" x14ac:dyDescent="0.25">
      <c r="B654" s="45"/>
      <c r="C654" s="45"/>
      <c r="D654" s="45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spans="2:25" x14ac:dyDescent="0.25">
      <c r="B655" s="45"/>
      <c r="C655" s="45"/>
      <c r="D655" s="45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spans="2:25" x14ac:dyDescent="0.25">
      <c r="B656" s="45"/>
      <c r="C656" s="45"/>
      <c r="D656" s="45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spans="2:25" x14ac:dyDescent="0.25">
      <c r="B657" s="45"/>
      <c r="C657" s="45"/>
      <c r="D657" s="45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spans="2:25" x14ac:dyDescent="0.25">
      <c r="B658" s="45"/>
      <c r="C658" s="45"/>
      <c r="D658" s="45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spans="2:25" x14ac:dyDescent="0.25">
      <c r="B659" s="45"/>
      <c r="C659" s="45"/>
      <c r="D659" s="45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spans="2:25" x14ac:dyDescent="0.25">
      <c r="B660" s="45"/>
      <c r="C660" s="45"/>
      <c r="D660" s="45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spans="2:25" x14ac:dyDescent="0.25">
      <c r="B661" s="45"/>
      <c r="C661" s="45"/>
      <c r="D661" s="45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spans="2:25" x14ac:dyDescent="0.25">
      <c r="B662" s="45"/>
      <c r="C662" s="45"/>
      <c r="D662" s="45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spans="2:25" x14ac:dyDescent="0.25">
      <c r="B663" s="45"/>
      <c r="C663" s="45"/>
      <c r="D663" s="45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spans="2:25" x14ac:dyDescent="0.25">
      <c r="B664" s="45"/>
      <c r="C664" s="45"/>
      <c r="D664" s="45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spans="2:25" x14ac:dyDescent="0.25">
      <c r="B665" s="45"/>
      <c r="C665" s="45"/>
      <c r="D665" s="45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spans="2:25" x14ac:dyDescent="0.25">
      <c r="B666" s="45"/>
      <c r="C666" s="45"/>
      <c r="D666" s="45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spans="2:25" x14ac:dyDescent="0.25">
      <c r="B667" s="45"/>
      <c r="C667" s="45"/>
      <c r="D667" s="45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spans="2:25" x14ac:dyDescent="0.25">
      <c r="B668" s="45"/>
      <c r="C668" s="45"/>
      <c r="D668" s="45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spans="2:25" x14ac:dyDescent="0.25">
      <c r="B669" s="45"/>
      <c r="C669" s="45"/>
      <c r="D669" s="45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spans="2:25" x14ac:dyDescent="0.25">
      <c r="B670" s="45"/>
      <c r="C670" s="45"/>
      <c r="D670" s="45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spans="2:25" x14ac:dyDescent="0.25">
      <c r="B671" s="45"/>
      <c r="C671" s="45"/>
      <c r="D671" s="45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spans="2:25" x14ac:dyDescent="0.25">
      <c r="B672" s="45"/>
      <c r="C672" s="45"/>
      <c r="D672" s="45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spans="2:25" x14ac:dyDescent="0.25">
      <c r="B673" s="45"/>
      <c r="C673" s="45"/>
      <c r="D673" s="45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spans="2:25" x14ac:dyDescent="0.25">
      <c r="B674" s="45"/>
      <c r="C674" s="45"/>
      <c r="D674" s="45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spans="2:25" x14ac:dyDescent="0.25">
      <c r="B675" s="45"/>
      <c r="C675" s="45"/>
      <c r="D675" s="45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spans="2:25" x14ac:dyDescent="0.25">
      <c r="B676" s="45"/>
      <c r="C676" s="45"/>
      <c r="D676" s="45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spans="2:25" x14ac:dyDescent="0.25">
      <c r="B677" s="45"/>
      <c r="C677" s="45"/>
      <c r="D677" s="45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spans="2:25" x14ac:dyDescent="0.25">
      <c r="B678" s="45"/>
      <c r="C678" s="45"/>
      <c r="D678" s="45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spans="2:25" x14ac:dyDescent="0.25">
      <c r="B679" s="45"/>
      <c r="C679" s="45"/>
      <c r="D679" s="45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spans="2:25" x14ac:dyDescent="0.25">
      <c r="B680" s="45"/>
      <c r="C680" s="45"/>
      <c r="D680" s="45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spans="2:25" x14ac:dyDescent="0.25">
      <c r="B681" s="45"/>
      <c r="C681" s="45"/>
      <c r="D681" s="45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spans="2:25" x14ac:dyDescent="0.25">
      <c r="B682" s="45"/>
      <c r="C682" s="45"/>
      <c r="D682" s="45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spans="2:25" x14ac:dyDescent="0.25">
      <c r="B683" s="45"/>
      <c r="C683" s="45"/>
      <c r="D683" s="45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spans="2:25" x14ac:dyDescent="0.25">
      <c r="B684" s="45"/>
      <c r="C684" s="45"/>
      <c r="D684" s="45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spans="2:25" x14ac:dyDescent="0.25">
      <c r="B685" s="45"/>
      <c r="C685" s="45"/>
      <c r="D685" s="45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spans="2:25" x14ac:dyDescent="0.25">
      <c r="B686" s="45"/>
      <c r="C686" s="45"/>
      <c r="D686" s="45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spans="2:25" x14ac:dyDescent="0.25">
      <c r="B687" s="45"/>
      <c r="C687" s="45"/>
      <c r="D687" s="45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spans="2:25" x14ac:dyDescent="0.25">
      <c r="B688" s="45"/>
      <c r="C688" s="45"/>
      <c r="D688" s="45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spans="2:25" x14ac:dyDescent="0.25">
      <c r="B689" s="45"/>
      <c r="C689" s="45"/>
      <c r="D689" s="45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spans="2:25" x14ac:dyDescent="0.25">
      <c r="B690" s="45"/>
      <c r="C690" s="45"/>
      <c r="D690" s="45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spans="2:25" x14ac:dyDescent="0.25">
      <c r="B691" s="45"/>
      <c r="C691" s="45"/>
      <c r="D691" s="45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spans="2:25" x14ac:dyDescent="0.25">
      <c r="B692" s="45"/>
      <c r="C692" s="45"/>
      <c r="D692" s="45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spans="2:25" x14ac:dyDescent="0.25">
      <c r="B693" s="45"/>
      <c r="C693" s="45"/>
      <c r="D693" s="45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spans="2:25" x14ac:dyDescent="0.25">
      <c r="B694" s="45"/>
      <c r="C694" s="45"/>
      <c r="D694" s="45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spans="2:25" x14ac:dyDescent="0.25">
      <c r="B695" s="45"/>
      <c r="C695" s="45"/>
      <c r="D695" s="45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spans="2:25" x14ac:dyDescent="0.25">
      <c r="B696" s="45"/>
      <c r="C696" s="45"/>
      <c r="D696" s="45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spans="2:25" x14ac:dyDescent="0.25">
      <c r="B697" s="45"/>
      <c r="C697" s="45"/>
      <c r="D697" s="45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spans="2:25" x14ac:dyDescent="0.25">
      <c r="B698" s="45"/>
      <c r="C698" s="45"/>
      <c r="D698" s="45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spans="2:25" x14ac:dyDescent="0.25">
      <c r="B699" s="45"/>
      <c r="C699" s="45"/>
      <c r="D699" s="45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spans="2:25" x14ac:dyDescent="0.25">
      <c r="B700" s="45"/>
      <c r="C700" s="45"/>
      <c r="D700" s="45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spans="2:25" x14ac:dyDescent="0.25">
      <c r="B701" s="45"/>
      <c r="C701" s="45"/>
      <c r="D701" s="45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spans="2:25" x14ac:dyDescent="0.25">
      <c r="B702" s="45"/>
      <c r="C702" s="45"/>
      <c r="D702" s="45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spans="2:25" x14ac:dyDescent="0.25">
      <c r="B703" s="45"/>
      <c r="C703" s="45"/>
      <c r="D703" s="45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spans="2:25" x14ac:dyDescent="0.25">
      <c r="B704" s="45"/>
      <c r="C704" s="45"/>
      <c r="D704" s="45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spans="2:25" x14ac:dyDescent="0.25">
      <c r="B705" s="45"/>
      <c r="C705" s="45"/>
      <c r="D705" s="45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spans="2:25" x14ac:dyDescent="0.25">
      <c r="B706" s="45"/>
      <c r="C706" s="45"/>
      <c r="D706" s="45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spans="2:25" x14ac:dyDescent="0.25">
      <c r="B707" s="45"/>
      <c r="C707" s="45"/>
      <c r="D707" s="45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spans="2:25" x14ac:dyDescent="0.25">
      <c r="B708" s="45"/>
      <c r="C708" s="45"/>
      <c r="D708" s="45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spans="2:25" x14ac:dyDescent="0.25">
      <c r="B709" s="45"/>
      <c r="C709" s="45"/>
      <c r="D709" s="45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spans="2:25" x14ac:dyDescent="0.25">
      <c r="B710" s="45"/>
      <c r="C710" s="45"/>
      <c r="D710" s="45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spans="2:25" x14ac:dyDescent="0.25">
      <c r="B711" s="45"/>
      <c r="C711" s="45"/>
      <c r="D711" s="45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spans="2:25" x14ac:dyDescent="0.25">
      <c r="B712" s="45"/>
      <c r="C712" s="45"/>
      <c r="D712" s="45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spans="2:25" x14ac:dyDescent="0.25">
      <c r="B713" s="45"/>
      <c r="C713" s="45"/>
      <c r="D713" s="45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spans="2:25" x14ac:dyDescent="0.25">
      <c r="B714" s="45"/>
      <c r="C714" s="45"/>
      <c r="D714" s="45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spans="2:25" x14ac:dyDescent="0.25">
      <c r="B715" s="45"/>
      <c r="C715" s="45"/>
      <c r="D715" s="45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spans="2:25" x14ac:dyDescent="0.25">
      <c r="B716" s="45"/>
      <c r="C716" s="45"/>
      <c r="D716" s="45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spans="2:25" x14ac:dyDescent="0.25">
      <c r="B717" s="45"/>
      <c r="C717" s="45"/>
      <c r="D717" s="45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spans="2:25" x14ac:dyDescent="0.25">
      <c r="B718" s="45"/>
      <c r="C718" s="45"/>
      <c r="D718" s="45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spans="2:25" x14ac:dyDescent="0.25">
      <c r="B719" s="45"/>
      <c r="C719" s="45"/>
      <c r="D719" s="45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spans="2:25" x14ac:dyDescent="0.25">
      <c r="B720" s="45"/>
      <c r="C720" s="45"/>
      <c r="D720" s="45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spans="2:25" x14ac:dyDescent="0.25">
      <c r="B721" s="45"/>
      <c r="C721" s="45"/>
      <c r="D721" s="45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spans="2:25" x14ac:dyDescent="0.25">
      <c r="B722" s="45"/>
      <c r="C722" s="45"/>
      <c r="D722" s="45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spans="2:25" x14ac:dyDescent="0.25">
      <c r="B723" s="45"/>
      <c r="C723" s="45"/>
      <c r="D723" s="45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spans="2:25" x14ac:dyDescent="0.25">
      <c r="B724" s="45"/>
      <c r="C724" s="45"/>
      <c r="D724" s="45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spans="2:25" x14ac:dyDescent="0.25">
      <c r="B725" s="45"/>
      <c r="C725" s="45"/>
      <c r="D725" s="45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spans="2:25" x14ac:dyDescent="0.25">
      <c r="B726" s="45"/>
      <c r="C726" s="45"/>
      <c r="D726" s="45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spans="2:25" x14ac:dyDescent="0.25">
      <c r="B727" s="45"/>
      <c r="C727" s="45"/>
      <c r="D727" s="45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spans="2:25" x14ac:dyDescent="0.25">
      <c r="B728" s="45"/>
      <c r="C728" s="45"/>
      <c r="D728" s="45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spans="2:25" x14ac:dyDescent="0.25">
      <c r="B729" s="45"/>
      <c r="C729" s="45"/>
      <c r="D729" s="45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spans="2:25" x14ac:dyDescent="0.25">
      <c r="B730" s="45"/>
      <c r="C730" s="45"/>
      <c r="D730" s="45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spans="2:25" x14ac:dyDescent="0.25">
      <c r="B731" s="45"/>
      <c r="C731" s="45"/>
      <c r="D731" s="45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spans="2:25" x14ac:dyDescent="0.25">
      <c r="B732" s="45"/>
      <c r="C732" s="45"/>
      <c r="D732" s="45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spans="2:25" x14ac:dyDescent="0.25">
      <c r="B733" s="45"/>
      <c r="C733" s="45"/>
      <c r="D733" s="45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spans="2:25" x14ac:dyDescent="0.25">
      <c r="B734" s="45"/>
      <c r="C734" s="45"/>
      <c r="D734" s="45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spans="2:25" x14ac:dyDescent="0.25">
      <c r="B735" s="45"/>
      <c r="C735" s="45"/>
      <c r="D735" s="45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spans="2:25" x14ac:dyDescent="0.25">
      <c r="B736" s="45"/>
      <c r="C736" s="45"/>
      <c r="D736" s="45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spans="2:25" x14ac:dyDescent="0.25">
      <c r="B737" s="45"/>
      <c r="C737" s="45"/>
      <c r="D737" s="45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spans="2:25" x14ac:dyDescent="0.25">
      <c r="B738" s="45"/>
      <c r="C738" s="45"/>
      <c r="D738" s="45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spans="2:25" x14ac:dyDescent="0.25">
      <c r="B739" s="45"/>
      <c r="C739" s="45"/>
      <c r="D739" s="45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spans="2:25" x14ac:dyDescent="0.25">
      <c r="B740" s="45"/>
      <c r="C740" s="45"/>
      <c r="D740" s="45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spans="2:25" x14ac:dyDescent="0.25">
      <c r="B741" s="45"/>
      <c r="C741" s="45"/>
      <c r="D741" s="45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spans="2:25" x14ac:dyDescent="0.25">
      <c r="B742" s="45"/>
      <c r="C742" s="45"/>
      <c r="D742" s="45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spans="2:25" x14ac:dyDescent="0.25">
      <c r="B743" s="45"/>
      <c r="C743" s="45"/>
      <c r="D743" s="45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spans="2:25" x14ac:dyDescent="0.25">
      <c r="B744" s="45"/>
      <c r="C744" s="45"/>
      <c r="D744" s="45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spans="2:25" x14ac:dyDescent="0.25">
      <c r="B745" s="45"/>
      <c r="C745" s="45"/>
      <c r="D745" s="45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spans="2:25" x14ac:dyDescent="0.25">
      <c r="B746" s="45"/>
      <c r="C746" s="45"/>
      <c r="D746" s="45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spans="2:25" x14ac:dyDescent="0.25">
      <c r="B747" s="45"/>
      <c r="C747" s="45"/>
      <c r="D747" s="45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spans="2:25" x14ac:dyDescent="0.25">
      <c r="B748" s="45"/>
      <c r="C748" s="45"/>
      <c r="D748" s="45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spans="2:25" x14ac:dyDescent="0.25">
      <c r="B749" s="45"/>
      <c r="C749" s="45"/>
      <c r="D749" s="45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spans="2:25" x14ac:dyDescent="0.25">
      <c r="B750" s="45"/>
      <c r="C750" s="45"/>
      <c r="D750" s="45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spans="2:25" x14ac:dyDescent="0.25">
      <c r="B751" s="45"/>
      <c r="C751" s="45"/>
      <c r="D751" s="45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spans="2:25" x14ac:dyDescent="0.25">
      <c r="B752" s="45"/>
      <c r="C752" s="45"/>
      <c r="D752" s="45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spans="2:25" x14ac:dyDescent="0.25">
      <c r="B753" s="45"/>
      <c r="C753" s="45"/>
      <c r="D753" s="45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spans="2:25" x14ac:dyDescent="0.25">
      <c r="B754" s="45"/>
      <c r="C754" s="45"/>
      <c r="D754" s="45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spans="2:25" x14ac:dyDescent="0.25">
      <c r="B755" s="45"/>
      <c r="C755" s="45"/>
      <c r="D755" s="45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spans="2:25" x14ac:dyDescent="0.25">
      <c r="B756" s="45"/>
      <c r="C756" s="45"/>
      <c r="D756" s="45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spans="2:25" x14ac:dyDescent="0.25">
      <c r="B757" s="45"/>
      <c r="C757" s="45"/>
      <c r="D757" s="45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spans="2:25" x14ac:dyDescent="0.25">
      <c r="B758" s="45"/>
      <c r="C758" s="45"/>
      <c r="D758" s="45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spans="2:25" x14ac:dyDescent="0.25">
      <c r="B759" s="45"/>
      <c r="C759" s="45"/>
      <c r="D759" s="45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spans="2:25" x14ac:dyDescent="0.25">
      <c r="B760" s="45"/>
      <c r="C760" s="45"/>
      <c r="D760" s="45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spans="2:25" x14ac:dyDescent="0.25">
      <c r="B761" s="45"/>
      <c r="C761" s="45"/>
      <c r="D761" s="45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spans="2:25" x14ac:dyDescent="0.25">
      <c r="B762" s="45"/>
      <c r="C762" s="45"/>
      <c r="D762" s="45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spans="2:25" x14ac:dyDescent="0.25">
      <c r="B763" s="45"/>
      <c r="C763" s="45"/>
      <c r="D763" s="45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spans="2:25" x14ac:dyDescent="0.25">
      <c r="B764" s="45"/>
      <c r="C764" s="45"/>
      <c r="D764" s="45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spans="2:25" x14ac:dyDescent="0.25">
      <c r="B765" s="45"/>
      <c r="C765" s="45"/>
      <c r="D765" s="45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spans="2:25" x14ac:dyDescent="0.25">
      <c r="B766" s="45"/>
      <c r="C766" s="45"/>
      <c r="D766" s="45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spans="2:25" x14ac:dyDescent="0.25">
      <c r="B767" s="45"/>
      <c r="C767" s="45"/>
      <c r="D767" s="45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spans="2:25" x14ac:dyDescent="0.25">
      <c r="B768" s="45"/>
      <c r="C768" s="45"/>
      <c r="D768" s="45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spans="2:25" x14ac:dyDescent="0.25">
      <c r="B769" s="45"/>
      <c r="C769" s="45"/>
      <c r="D769" s="45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spans="2:25" x14ac:dyDescent="0.25">
      <c r="B770" s="45"/>
      <c r="C770" s="45"/>
      <c r="D770" s="45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spans="2:25" x14ac:dyDescent="0.25">
      <c r="B771" s="45"/>
      <c r="C771" s="45"/>
      <c r="D771" s="45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spans="2:25" x14ac:dyDescent="0.25">
      <c r="B772" s="45"/>
      <c r="C772" s="45"/>
      <c r="D772" s="45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spans="2:25" x14ac:dyDescent="0.25">
      <c r="B773" s="45"/>
      <c r="C773" s="45"/>
      <c r="D773" s="45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spans="2:25" x14ac:dyDescent="0.25">
      <c r="B774" s="45"/>
      <c r="C774" s="45"/>
      <c r="D774" s="45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spans="2:25" x14ac:dyDescent="0.25">
      <c r="B775" s="45"/>
      <c r="C775" s="45"/>
      <c r="D775" s="45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spans="2:25" x14ac:dyDescent="0.25">
      <c r="B776" s="45"/>
      <c r="C776" s="45"/>
      <c r="D776" s="45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spans="2:25" x14ac:dyDescent="0.25">
      <c r="B777" s="45"/>
      <c r="C777" s="45"/>
      <c r="D777" s="45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spans="2:25" x14ac:dyDescent="0.25">
      <c r="B778" s="45"/>
      <c r="C778" s="45"/>
      <c r="D778" s="45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spans="2:25" x14ac:dyDescent="0.25">
      <c r="B779" s="45"/>
      <c r="C779" s="45"/>
      <c r="D779" s="45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spans="2:25" x14ac:dyDescent="0.25">
      <c r="B780" s="45"/>
      <c r="C780" s="45"/>
      <c r="D780" s="45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spans="2:25" x14ac:dyDescent="0.25">
      <c r="B781" s="45"/>
      <c r="C781" s="45"/>
      <c r="D781" s="45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spans="2:25" x14ac:dyDescent="0.25">
      <c r="B782" s="45"/>
      <c r="C782" s="45"/>
      <c r="D782" s="45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spans="2:25" x14ac:dyDescent="0.25">
      <c r="B783" s="45"/>
      <c r="C783" s="45"/>
      <c r="D783" s="45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spans="2:25" x14ac:dyDescent="0.25">
      <c r="B784" s="45"/>
      <c r="C784" s="45"/>
      <c r="D784" s="45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spans="2:25" x14ac:dyDescent="0.25">
      <c r="B785" s="45"/>
      <c r="C785" s="45"/>
      <c r="D785" s="45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spans="2:25" x14ac:dyDescent="0.25">
      <c r="B786" s="45"/>
      <c r="C786" s="45"/>
      <c r="D786" s="45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spans="2:25" x14ac:dyDescent="0.25">
      <c r="B787" s="45"/>
      <c r="C787" s="45"/>
      <c r="D787" s="45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spans="2:25" x14ac:dyDescent="0.25">
      <c r="B788" s="45"/>
      <c r="C788" s="45"/>
      <c r="D788" s="45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spans="2:25" x14ac:dyDescent="0.25">
      <c r="B789" s="45"/>
      <c r="C789" s="45"/>
      <c r="D789" s="45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spans="2:25" x14ac:dyDescent="0.25">
      <c r="B790" s="45"/>
      <c r="C790" s="45"/>
      <c r="D790" s="45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spans="2:25" x14ac:dyDescent="0.25">
      <c r="B791" s="45"/>
      <c r="C791" s="45"/>
      <c r="D791" s="45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spans="2:25" x14ac:dyDescent="0.25">
      <c r="B792" s="45"/>
      <c r="C792" s="45"/>
      <c r="D792" s="45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spans="2:25" x14ac:dyDescent="0.25">
      <c r="B793" s="45"/>
      <c r="C793" s="45"/>
      <c r="D793" s="45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spans="2:25" x14ac:dyDescent="0.25">
      <c r="B794" s="45"/>
      <c r="C794" s="45"/>
      <c r="D794" s="45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spans="2:25" x14ac:dyDescent="0.25">
      <c r="B795" s="45"/>
      <c r="C795" s="45"/>
      <c r="D795" s="45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spans="2:25" x14ac:dyDescent="0.25">
      <c r="B796" s="45"/>
      <c r="C796" s="45"/>
      <c r="D796" s="45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spans="2:25" x14ac:dyDescent="0.25">
      <c r="B797" s="45"/>
      <c r="C797" s="45"/>
      <c r="D797" s="45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spans="2:25" x14ac:dyDescent="0.25">
      <c r="B798" s="45"/>
      <c r="C798" s="45"/>
      <c r="D798" s="45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spans="2:25" x14ac:dyDescent="0.25">
      <c r="B799" s="45"/>
      <c r="C799" s="45"/>
      <c r="D799" s="45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spans="2:25" x14ac:dyDescent="0.25">
      <c r="B800" s="45"/>
      <c r="C800" s="45"/>
      <c r="D800" s="45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spans="2:25" x14ac:dyDescent="0.25">
      <c r="B801" s="45"/>
      <c r="C801" s="45"/>
      <c r="D801" s="45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spans="2:25" x14ac:dyDescent="0.25">
      <c r="B802" s="45"/>
      <c r="C802" s="45"/>
      <c r="D802" s="45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spans="2:25" x14ac:dyDescent="0.25">
      <c r="B803" s="45"/>
      <c r="C803" s="45"/>
      <c r="D803" s="45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spans="2:25" x14ac:dyDescent="0.25">
      <c r="B804" s="45"/>
      <c r="C804" s="45"/>
      <c r="D804" s="45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spans="2:25" x14ac:dyDescent="0.25">
      <c r="B805" s="45"/>
      <c r="C805" s="45"/>
      <c r="D805" s="45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spans="2:25" x14ac:dyDescent="0.25">
      <c r="B806" s="45"/>
      <c r="C806" s="45"/>
      <c r="D806" s="45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spans="2:25" x14ac:dyDescent="0.25">
      <c r="B807" s="45"/>
      <c r="C807" s="45"/>
      <c r="D807" s="45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spans="2:25" x14ac:dyDescent="0.25">
      <c r="B808" s="45"/>
      <c r="C808" s="45"/>
      <c r="D808" s="45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spans="2:25" x14ac:dyDescent="0.25">
      <c r="B809" s="45"/>
      <c r="C809" s="45"/>
      <c r="D809" s="45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spans="2:25" x14ac:dyDescent="0.25">
      <c r="B810" s="45"/>
      <c r="C810" s="45"/>
      <c r="D810" s="45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spans="2:25" x14ac:dyDescent="0.25">
      <c r="B811" s="45"/>
      <c r="C811" s="45"/>
      <c r="D811" s="45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spans="2:25" x14ac:dyDescent="0.25">
      <c r="B812" s="45"/>
      <c r="C812" s="45"/>
      <c r="D812" s="45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spans="2:25" x14ac:dyDescent="0.25">
      <c r="B813" s="45"/>
      <c r="C813" s="45"/>
      <c r="D813" s="45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spans="2:25" x14ac:dyDescent="0.25">
      <c r="B814" s="45"/>
      <c r="C814" s="45"/>
      <c r="D814" s="45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spans="2:25" x14ac:dyDescent="0.25">
      <c r="B815" s="45"/>
      <c r="C815" s="45"/>
      <c r="D815" s="45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spans="2:25" x14ac:dyDescent="0.25">
      <c r="B816" s="45"/>
      <c r="C816" s="45"/>
      <c r="D816" s="45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spans="2:25" x14ac:dyDescent="0.25">
      <c r="B817" s="45"/>
      <c r="C817" s="45"/>
      <c r="D817" s="45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spans="2:25" x14ac:dyDescent="0.25">
      <c r="B818" s="45"/>
      <c r="C818" s="45"/>
      <c r="D818" s="45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spans="2:25" x14ac:dyDescent="0.25">
      <c r="B819" s="45"/>
      <c r="C819" s="45"/>
      <c r="D819" s="45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spans="2:25" x14ac:dyDescent="0.25">
      <c r="B820" s="45"/>
      <c r="C820" s="45"/>
      <c r="D820" s="45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spans="2:25" x14ac:dyDescent="0.25">
      <c r="B821" s="45"/>
      <c r="C821" s="45"/>
      <c r="D821" s="45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spans="2:25" x14ac:dyDescent="0.25">
      <c r="B822" s="45"/>
      <c r="C822" s="45"/>
      <c r="D822" s="45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spans="2:25" x14ac:dyDescent="0.25">
      <c r="B823" s="45"/>
      <c r="C823" s="45"/>
      <c r="D823" s="45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spans="2:25" x14ac:dyDescent="0.25">
      <c r="B824" s="45"/>
      <c r="C824" s="45"/>
      <c r="D824" s="45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spans="2:25" x14ac:dyDescent="0.25">
      <c r="B825" s="45"/>
      <c r="C825" s="45"/>
      <c r="D825" s="45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spans="2:25" x14ac:dyDescent="0.25">
      <c r="B826" s="45"/>
      <c r="C826" s="45"/>
      <c r="D826" s="45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spans="2:25" x14ac:dyDescent="0.25">
      <c r="B827" s="45"/>
      <c r="C827" s="45"/>
      <c r="D827" s="45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spans="2:25" x14ac:dyDescent="0.25">
      <c r="B828" s="45"/>
      <c r="C828" s="45"/>
      <c r="D828" s="45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spans="2:25" x14ac:dyDescent="0.25">
      <c r="B829" s="45"/>
      <c r="C829" s="45"/>
      <c r="D829" s="45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spans="2:25" x14ac:dyDescent="0.25">
      <c r="B830" s="45"/>
      <c r="C830" s="45"/>
      <c r="D830" s="45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spans="2:25" x14ac:dyDescent="0.25">
      <c r="B831" s="45"/>
      <c r="C831" s="45"/>
      <c r="D831" s="45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spans="2:25" x14ac:dyDescent="0.25">
      <c r="B832" s="45"/>
      <c r="C832" s="45"/>
      <c r="D832" s="45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spans="2:25" x14ac:dyDescent="0.25">
      <c r="B833" s="45"/>
      <c r="C833" s="45"/>
      <c r="D833" s="45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spans="2:25" x14ac:dyDescent="0.25">
      <c r="B834" s="45"/>
      <c r="C834" s="45"/>
      <c r="D834" s="45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spans="2:25" x14ac:dyDescent="0.25">
      <c r="B835" s="45"/>
      <c r="C835" s="45"/>
      <c r="D835" s="45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spans="2:25" x14ac:dyDescent="0.25">
      <c r="B836" s="45"/>
      <c r="C836" s="45"/>
      <c r="D836" s="45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spans="2:25" x14ac:dyDescent="0.25">
      <c r="B837" s="45"/>
      <c r="C837" s="45"/>
      <c r="D837" s="45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spans="2:25" x14ac:dyDescent="0.25">
      <c r="B838" s="45"/>
      <c r="C838" s="45"/>
      <c r="D838" s="45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spans="2:25" x14ac:dyDescent="0.25">
      <c r="B839" s="45"/>
      <c r="C839" s="45"/>
      <c r="D839" s="45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spans="2:25" x14ac:dyDescent="0.25">
      <c r="B840" s="45"/>
      <c r="C840" s="45"/>
      <c r="D840" s="45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spans="2:25" x14ac:dyDescent="0.25">
      <c r="B841" s="45"/>
      <c r="C841" s="45"/>
      <c r="D841" s="45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spans="2:25" x14ac:dyDescent="0.25">
      <c r="B842" s="45"/>
      <c r="C842" s="45"/>
      <c r="D842" s="45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spans="2:25" x14ac:dyDescent="0.25">
      <c r="B843" s="45"/>
      <c r="C843" s="45"/>
      <c r="D843" s="45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spans="2:25" x14ac:dyDescent="0.25">
      <c r="B844" s="45"/>
      <c r="C844" s="45"/>
      <c r="D844" s="45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spans="2:25" x14ac:dyDescent="0.25">
      <c r="B845" s="45"/>
      <c r="C845" s="45"/>
      <c r="D845" s="45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spans="2:25" x14ac:dyDescent="0.25">
      <c r="B846" s="45"/>
      <c r="C846" s="45"/>
      <c r="D846" s="45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spans="2:25" x14ac:dyDescent="0.25">
      <c r="B847" s="45"/>
      <c r="C847" s="45"/>
      <c r="D847" s="45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spans="2:25" x14ac:dyDescent="0.25">
      <c r="B848" s="45"/>
      <c r="C848" s="45"/>
      <c r="D848" s="45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spans="2:25" x14ac:dyDescent="0.25">
      <c r="B849" s="45"/>
      <c r="C849" s="45"/>
      <c r="D849" s="45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spans="2:25" x14ac:dyDescent="0.25">
      <c r="B850" s="45"/>
      <c r="C850" s="45"/>
      <c r="D850" s="45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spans="2:25" x14ac:dyDescent="0.25">
      <c r="B851" s="45"/>
      <c r="C851" s="45"/>
      <c r="D851" s="45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spans="2:25" x14ac:dyDescent="0.25">
      <c r="B852" s="45"/>
      <c r="C852" s="45"/>
      <c r="D852" s="45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spans="2:25" x14ac:dyDescent="0.25">
      <c r="B853" s="45"/>
      <c r="C853" s="45"/>
      <c r="D853" s="45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spans="2:25" x14ac:dyDescent="0.25">
      <c r="B854" s="45"/>
      <c r="C854" s="45"/>
      <c r="D854" s="45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spans="2:25" x14ac:dyDescent="0.25">
      <c r="B855" s="45"/>
      <c r="C855" s="45"/>
      <c r="D855" s="45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spans="2:25" x14ac:dyDescent="0.25">
      <c r="B856" s="45"/>
      <c r="C856" s="45"/>
      <c r="D856" s="45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spans="2:25" x14ac:dyDescent="0.25">
      <c r="B857" s="45"/>
      <c r="C857" s="45"/>
      <c r="D857" s="45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spans="2:25" x14ac:dyDescent="0.25">
      <c r="B858" s="45"/>
      <c r="C858" s="45"/>
      <c r="D858" s="45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spans="2:25" x14ac:dyDescent="0.25">
      <c r="B859" s="45"/>
      <c r="C859" s="45"/>
      <c r="D859" s="45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spans="2:25" x14ac:dyDescent="0.25">
      <c r="B860" s="45"/>
      <c r="C860" s="45"/>
      <c r="D860" s="45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spans="2:25" x14ac:dyDescent="0.25">
      <c r="B861" s="45"/>
      <c r="C861" s="45"/>
      <c r="D861" s="45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spans="2:25" x14ac:dyDescent="0.25">
      <c r="B862" s="45"/>
      <c r="C862" s="45"/>
      <c r="D862" s="45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spans="2:25" x14ac:dyDescent="0.25">
      <c r="B863" s="45"/>
      <c r="C863" s="45"/>
      <c r="D863" s="45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spans="2:25" x14ac:dyDescent="0.25">
      <c r="B864" s="45"/>
      <c r="C864" s="45"/>
      <c r="D864" s="45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spans="2:25" x14ac:dyDescent="0.25">
      <c r="B865" s="45"/>
      <c r="C865" s="45"/>
      <c r="D865" s="45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spans="2:25" x14ac:dyDescent="0.25">
      <c r="B866" s="45"/>
      <c r="C866" s="45"/>
      <c r="D866" s="45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spans="2:25" x14ac:dyDescent="0.25">
      <c r="B867" s="45"/>
      <c r="C867" s="45"/>
      <c r="D867" s="45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spans="2:25" x14ac:dyDescent="0.25">
      <c r="B868" s="45"/>
      <c r="C868" s="45"/>
      <c r="D868" s="45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spans="2:25" x14ac:dyDescent="0.25">
      <c r="B869" s="45"/>
      <c r="C869" s="45"/>
      <c r="D869" s="45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spans="2:25" x14ac:dyDescent="0.25">
      <c r="B870" s="45"/>
      <c r="C870" s="45"/>
      <c r="D870" s="45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spans="2:25" x14ac:dyDescent="0.25">
      <c r="B871" s="45"/>
      <c r="C871" s="45"/>
      <c r="D871" s="45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spans="2:25" x14ac:dyDescent="0.25">
      <c r="B872" s="45"/>
      <c r="C872" s="45"/>
      <c r="D872" s="45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spans="2:25" x14ac:dyDescent="0.25">
      <c r="B873" s="45"/>
      <c r="C873" s="45"/>
      <c r="D873" s="45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spans="2:25" x14ac:dyDescent="0.25">
      <c r="B874" s="45"/>
      <c r="C874" s="45"/>
      <c r="D874" s="45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spans="2:25" x14ac:dyDescent="0.25">
      <c r="B875" s="45"/>
      <c r="C875" s="45"/>
      <c r="D875" s="45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spans="2:25" x14ac:dyDescent="0.25">
      <c r="B876" s="45"/>
      <c r="C876" s="45"/>
      <c r="D876" s="45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spans="2:25" x14ac:dyDescent="0.25">
      <c r="B877" s="45"/>
      <c r="C877" s="45"/>
      <c r="D877" s="45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spans="2:25" x14ac:dyDescent="0.25">
      <c r="B878" s="45"/>
      <c r="C878" s="45"/>
      <c r="D878" s="45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spans="2:25" x14ac:dyDescent="0.25">
      <c r="B879" s="45"/>
      <c r="C879" s="45"/>
      <c r="D879" s="45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spans="2:25" x14ac:dyDescent="0.25">
      <c r="B880" s="45"/>
      <c r="C880" s="45"/>
      <c r="D880" s="45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spans="2:25" x14ac:dyDescent="0.25">
      <c r="B881" s="45"/>
      <c r="C881" s="45"/>
      <c r="D881" s="45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spans="2:25" x14ac:dyDescent="0.25">
      <c r="B882" s="45"/>
      <c r="C882" s="45"/>
      <c r="D882" s="45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spans="2:25" x14ac:dyDescent="0.25">
      <c r="B883" s="45"/>
      <c r="C883" s="45"/>
      <c r="D883" s="45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spans="2:25" x14ac:dyDescent="0.25">
      <c r="B884" s="45"/>
      <c r="C884" s="45"/>
      <c r="D884" s="45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spans="2:25" x14ac:dyDescent="0.25">
      <c r="B885" s="45"/>
      <c r="C885" s="45"/>
      <c r="D885" s="45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spans="2:25" x14ac:dyDescent="0.25">
      <c r="B886" s="45"/>
      <c r="C886" s="45"/>
      <c r="D886" s="45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spans="2:25" x14ac:dyDescent="0.25">
      <c r="B887" s="45"/>
      <c r="C887" s="45"/>
      <c r="D887" s="45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spans="2:25" x14ac:dyDescent="0.25">
      <c r="B888" s="45"/>
      <c r="C888" s="45"/>
      <c r="D888" s="45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spans="2:25" x14ac:dyDescent="0.25">
      <c r="B889" s="45"/>
      <c r="C889" s="45"/>
      <c r="D889" s="45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spans="2:25" x14ac:dyDescent="0.25">
      <c r="B890" s="45"/>
      <c r="C890" s="45"/>
      <c r="D890" s="45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spans="2:25" x14ac:dyDescent="0.25">
      <c r="B891" s="45"/>
      <c r="C891" s="45"/>
      <c r="D891" s="45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spans="2:25" x14ac:dyDescent="0.25">
      <c r="B892" s="45"/>
      <c r="C892" s="45"/>
      <c r="D892" s="45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spans="2:25" x14ac:dyDescent="0.25">
      <c r="B893" s="45"/>
      <c r="C893" s="45"/>
      <c r="D893" s="45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spans="2:25" x14ac:dyDescent="0.25">
      <c r="B894" s="45"/>
      <c r="C894" s="45"/>
      <c r="D894" s="45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spans="2:25" x14ac:dyDescent="0.25">
      <c r="B895" s="45"/>
      <c r="C895" s="45"/>
      <c r="D895" s="45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spans="2:25" x14ac:dyDescent="0.25">
      <c r="B896" s="45"/>
      <c r="C896" s="45"/>
      <c r="D896" s="45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spans="2:25" x14ac:dyDescent="0.25">
      <c r="B897" s="45"/>
      <c r="C897" s="45"/>
      <c r="D897" s="45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spans="2:25" x14ac:dyDescent="0.25">
      <c r="B898" s="45"/>
      <c r="C898" s="45"/>
      <c r="D898" s="45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spans="2:25" x14ac:dyDescent="0.25">
      <c r="B899" s="45"/>
      <c r="C899" s="45"/>
      <c r="D899" s="45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spans="2:25" x14ac:dyDescent="0.25">
      <c r="B900" s="45"/>
      <c r="C900" s="45"/>
      <c r="D900" s="45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spans="2:25" x14ac:dyDescent="0.25">
      <c r="B901" s="45"/>
      <c r="C901" s="45"/>
      <c r="D901" s="45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spans="2:25" x14ac:dyDescent="0.25">
      <c r="B902" s="45"/>
      <c r="C902" s="45"/>
      <c r="D902" s="45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spans="2:25" x14ac:dyDescent="0.25">
      <c r="B903" s="45"/>
      <c r="C903" s="45"/>
      <c r="D903" s="45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spans="2:25" x14ac:dyDescent="0.25">
      <c r="B904" s="45"/>
      <c r="C904" s="45"/>
      <c r="D904" s="45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spans="2:25" x14ac:dyDescent="0.25">
      <c r="B905" s="45"/>
      <c r="C905" s="45"/>
      <c r="D905" s="45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spans="2:25" x14ac:dyDescent="0.25">
      <c r="B906" s="45"/>
      <c r="C906" s="45"/>
      <c r="D906" s="45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spans="2:25" x14ac:dyDescent="0.25">
      <c r="B907" s="45"/>
      <c r="C907" s="45"/>
      <c r="D907" s="45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spans="2:25" x14ac:dyDescent="0.25">
      <c r="B908" s="45"/>
      <c r="C908" s="45"/>
      <c r="D908" s="45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spans="2:25" x14ac:dyDescent="0.25">
      <c r="B909" s="45"/>
      <c r="C909" s="45"/>
      <c r="D909" s="45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spans="2:25" x14ac:dyDescent="0.25">
      <c r="B910" s="45"/>
      <c r="C910" s="45"/>
      <c r="D910" s="45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spans="2:25" x14ac:dyDescent="0.25">
      <c r="B911" s="45"/>
      <c r="C911" s="45"/>
      <c r="D911" s="45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spans="2:25" x14ac:dyDescent="0.25">
      <c r="B912" s="45"/>
      <c r="C912" s="45"/>
      <c r="D912" s="45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spans="2:25" x14ac:dyDescent="0.25">
      <c r="B913" s="45"/>
      <c r="C913" s="45"/>
      <c r="D913" s="45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spans="2:25" x14ac:dyDescent="0.25">
      <c r="B914" s="45"/>
      <c r="C914" s="45"/>
      <c r="D914" s="45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spans="2:25" x14ac:dyDescent="0.25">
      <c r="B915" s="45"/>
      <c r="C915" s="45"/>
      <c r="D915" s="45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spans="2:25" x14ac:dyDescent="0.25">
      <c r="B916" s="45"/>
      <c r="C916" s="45"/>
      <c r="D916" s="45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spans="2:25" x14ac:dyDescent="0.25">
      <c r="B917" s="45"/>
      <c r="C917" s="45"/>
      <c r="D917" s="45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spans="2:25" x14ac:dyDescent="0.25">
      <c r="B918" s="45"/>
      <c r="C918" s="45"/>
      <c r="D918" s="45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spans="2:25" x14ac:dyDescent="0.25">
      <c r="B919" s="45"/>
      <c r="C919" s="45"/>
      <c r="D919" s="45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spans="2:25" x14ac:dyDescent="0.25">
      <c r="B920" s="45"/>
      <c r="C920" s="45"/>
      <c r="D920" s="45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spans="2:25" x14ac:dyDescent="0.25">
      <c r="B921" s="45"/>
      <c r="C921" s="45"/>
      <c r="D921" s="45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spans="2:25" x14ac:dyDescent="0.25">
      <c r="B922" s="45"/>
      <c r="C922" s="45"/>
      <c r="D922" s="45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spans="2:25" x14ac:dyDescent="0.25">
      <c r="B923" s="45"/>
      <c r="C923" s="45"/>
      <c r="D923" s="45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spans="2:25" x14ac:dyDescent="0.25">
      <c r="B924" s="45"/>
      <c r="C924" s="45"/>
      <c r="D924" s="45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spans="2:25" x14ac:dyDescent="0.25">
      <c r="B925" s="45"/>
      <c r="C925" s="45"/>
      <c r="D925" s="45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spans="2:25" x14ac:dyDescent="0.25">
      <c r="B926" s="45"/>
      <c r="C926" s="45"/>
      <c r="D926" s="45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spans="2:25" x14ac:dyDescent="0.25">
      <c r="B927" s="45"/>
      <c r="C927" s="45"/>
      <c r="D927" s="45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spans="2:25" x14ac:dyDescent="0.25">
      <c r="B928" s="45"/>
      <c r="C928" s="45"/>
      <c r="D928" s="45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spans="2:25" x14ac:dyDescent="0.25">
      <c r="B929" s="45"/>
      <c r="C929" s="45"/>
      <c r="D929" s="45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spans="2:25" x14ac:dyDescent="0.25">
      <c r="B930" s="45"/>
      <c r="C930" s="45"/>
      <c r="D930" s="45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spans="2:25" x14ac:dyDescent="0.25">
      <c r="B931" s="45"/>
      <c r="C931" s="45"/>
      <c r="D931" s="45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spans="2:25" x14ac:dyDescent="0.25">
      <c r="B932" s="45"/>
      <c r="C932" s="45"/>
      <c r="D932" s="45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spans="2:25" x14ac:dyDescent="0.25">
      <c r="B933" s="45"/>
      <c r="C933" s="45"/>
      <c r="D933" s="45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spans="2:25" x14ac:dyDescent="0.25">
      <c r="B934" s="45"/>
      <c r="C934" s="45"/>
      <c r="D934" s="45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spans="2:25" x14ac:dyDescent="0.25">
      <c r="B935" s="45"/>
      <c r="C935" s="45"/>
      <c r="D935" s="45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spans="2:25" x14ac:dyDescent="0.25">
      <c r="B936" s="45"/>
      <c r="C936" s="45"/>
      <c r="D936" s="45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spans="2:25" x14ac:dyDescent="0.25">
      <c r="B937" s="45"/>
      <c r="C937" s="45"/>
      <c r="D937" s="45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spans="2:25" x14ac:dyDescent="0.25">
      <c r="B938" s="45"/>
      <c r="C938" s="45"/>
      <c r="D938" s="45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spans="2:25" x14ac:dyDescent="0.25">
      <c r="B939" s="45"/>
      <c r="C939" s="45"/>
      <c r="D939" s="45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spans="2:25" x14ac:dyDescent="0.25">
      <c r="B940" s="45"/>
      <c r="C940" s="45"/>
      <c r="D940" s="45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spans="2:25" x14ac:dyDescent="0.25">
      <c r="B941" s="45"/>
      <c r="C941" s="45"/>
      <c r="D941" s="45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spans="2:25" x14ac:dyDescent="0.25">
      <c r="B942" s="45"/>
      <c r="C942" s="45"/>
      <c r="D942" s="45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spans="2:25" x14ac:dyDescent="0.25">
      <c r="B943" s="45"/>
      <c r="C943" s="45"/>
      <c r="D943" s="45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spans="2:25" x14ac:dyDescent="0.25">
      <c r="B944" s="45"/>
      <c r="C944" s="45"/>
      <c r="D944" s="45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spans="2:25" x14ac:dyDescent="0.25">
      <c r="B945" s="45"/>
      <c r="C945" s="45"/>
      <c r="D945" s="45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spans="2:25" x14ac:dyDescent="0.25">
      <c r="B946" s="45"/>
      <c r="C946" s="45"/>
      <c r="D946" s="45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spans="2:25" x14ac:dyDescent="0.25">
      <c r="B947" s="45"/>
      <c r="C947" s="45"/>
      <c r="D947" s="45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spans="2:25" x14ac:dyDescent="0.25">
      <c r="B948" s="45"/>
      <c r="C948" s="45"/>
      <c r="D948" s="45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spans="2:25" x14ac:dyDescent="0.25">
      <c r="B949" s="45"/>
      <c r="C949" s="45"/>
      <c r="D949" s="45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spans="2:25" x14ac:dyDescent="0.25">
      <c r="B950" s="45"/>
      <c r="C950" s="45"/>
      <c r="D950" s="45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spans="2:25" x14ac:dyDescent="0.25">
      <c r="B951" s="45"/>
      <c r="C951" s="45"/>
      <c r="D951" s="45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spans="2:25" x14ac:dyDescent="0.25">
      <c r="B952" s="45"/>
      <c r="C952" s="45"/>
      <c r="D952" s="45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spans="2:25" x14ac:dyDescent="0.25">
      <c r="B953" s="45"/>
      <c r="C953" s="45"/>
      <c r="D953" s="45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spans="2:25" x14ac:dyDescent="0.25">
      <c r="B954" s="45"/>
      <c r="C954" s="45"/>
      <c r="D954" s="45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spans="2:25" x14ac:dyDescent="0.25">
      <c r="B955" s="45"/>
      <c r="C955" s="45"/>
      <c r="D955" s="45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spans="2:25" x14ac:dyDescent="0.25">
      <c r="B956" s="45"/>
      <c r="C956" s="45"/>
      <c r="D956" s="45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spans="2:25" x14ac:dyDescent="0.25">
      <c r="B957" s="45"/>
      <c r="C957" s="45"/>
      <c r="D957" s="45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spans="2:25" x14ac:dyDescent="0.25">
      <c r="B958" s="45"/>
      <c r="C958" s="45"/>
      <c r="D958" s="45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spans="2:25" x14ac:dyDescent="0.25">
      <c r="B959" s="45"/>
      <c r="C959" s="45"/>
      <c r="D959" s="45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spans="2:25" x14ac:dyDescent="0.25">
      <c r="B960" s="45"/>
      <c r="C960" s="45"/>
      <c r="D960" s="45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spans="2:25" x14ac:dyDescent="0.25">
      <c r="B961" s="45"/>
      <c r="C961" s="45"/>
      <c r="D961" s="45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spans="2:25" x14ac:dyDescent="0.25">
      <c r="B962" s="45"/>
      <c r="C962" s="45"/>
      <c r="D962" s="45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spans="2:25" x14ac:dyDescent="0.25">
      <c r="B963" s="45"/>
      <c r="C963" s="45"/>
      <c r="D963" s="45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spans="2:25" x14ac:dyDescent="0.25">
      <c r="B964" s="45"/>
      <c r="C964" s="45"/>
      <c r="D964" s="45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spans="2:25" x14ac:dyDescent="0.25">
      <c r="B965" s="45"/>
      <c r="C965" s="45"/>
      <c r="D965" s="45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spans="2:25" x14ac:dyDescent="0.25">
      <c r="B966" s="45"/>
      <c r="C966" s="45"/>
      <c r="D966" s="45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spans="2:25" x14ac:dyDescent="0.25">
      <c r="B967" s="45"/>
      <c r="C967" s="45"/>
      <c r="D967" s="45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spans="2:25" x14ac:dyDescent="0.25">
      <c r="B968" s="45"/>
      <c r="C968" s="45"/>
      <c r="D968" s="45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spans="2:25" x14ac:dyDescent="0.25">
      <c r="B969" s="45"/>
      <c r="C969" s="45"/>
      <c r="D969" s="45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spans="2:25" x14ac:dyDescent="0.25">
      <c r="B970" s="45"/>
      <c r="C970" s="45"/>
      <c r="D970" s="45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spans="2:25" x14ac:dyDescent="0.25">
      <c r="B971" s="45"/>
      <c r="C971" s="45"/>
      <c r="D971" s="45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spans="2:25" x14ac:dyDescent="0.25">
      <c r="B972" s="45"/>
      <c r="C972" s="45"/>
      <c r="D972" s="45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spans="2:25" x14ac:dyDescent="0.25">
      <c r="B973" s="45"/>
      <c r="C973" s="45"/>
      <c r="D973" s="45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spans="2:25" x14ac:dyDescent="0.25">
      <c r="B974" s="45"/>
      <c r="C974" s="45"/>
      <c r="D974" s="45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spans="2:25" x14ac:dyDescent="0.25">
      <c r="B975" s="45"/>
      <c r="C975" s="45"/>
      <c r="D975" s="45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spans="2:25" x14ac:dyDescent="0.25">
      <c r="B976" s="45"/>
      <c r="C976" s="45"/>
      <c r="D976" s="45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spans="2:25" x14ac:dyDescent="0.25">
      <c r="B977" s="45"/>
      <c r="C977" s="45"/>
      <c r="D977" s="45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spans="2:25" x14ac:dyDescent="0.25">
      <c r="B978" s="45"/>
      <c r="C978" s="45"/>
      <c r="D978" s="45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spans="2:25" x14ac:dyDescent="0.25">
      <c r="B979" s="45"/>
      <c r="C979" s="45"/>
      <c r="D979" s="45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spans="2:25" x14ac:dyDescent="0.25">
      <c r="B980" s="45"/>
      <c r="C980" s="45"/>
      <c r="D980" s="45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spans="2:25" x14ac:dyDescent="0.25">
      <c r="B981" s="45"/>
      <c r="C981" s="45"/>
      <c r="D981" s="45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spans="2:25" x14ac:dyDescent="0.25">
      <c r="B982" s="45"/>
      <c r="C982" s="45"/>
      <c r="D982" s="45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spans="2:25" x14ac:dyDescent="0.25">
      <c r="B983" s="45"/>
      <c r="C983" s="45"/>
      <c r="D983" s="45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spans="2:25" x14ac:dyDescent="0.25">
      <c r="B984" s="45"/>
      <c r="C984" s="45"/>
      <c r="D984" s="45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spans="2:25" x14ac:dyDescent="0.25">
      <c r="B985" s="45"/>
      <c r="C985" s="45"/>
      <c r="D985" s="45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spans="2:25" x14ac:dyDescent="0.25">
      <c r="B986" s="45"/>
      <c r="C986" s="45"/>
      <c r="D986" s="45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spans="2:25" x14ac:dyDescent="0.25">
      <c r="B987" s="45"/>
      <c r="C987" s="45"/>
      <c r="D987" s="45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spans="2:25" x14ac:dyDescent="0.25">
      <c r="B988" s="45"/>
      <c r="C988" s="45"/>
      <c r="D988" s="45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spans="2:25" x14ac:dyDescent="0.25">
      <c r="B989" s="45"/>
      <c r="C989" s="45"/>
      <c r="D989" s="45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spans="2:25" x14ac:dyDescent="0.25">
      <c r="B990" s="45"/>
      <c r="C990" s="45"/>
      <c r="D990" s="45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spans="2:25" x14ac:dyDescent="0.25">
      <c r="B991" s="45"/>
      <c r="C991" s="45"/>
      <c r="D991" s="45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spans="2:25" x14ac:dyDescent="0.25">
      <c r="B992" s="45"/>
      <c r="C992" s="45"/>
      <c r="D992" s="45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spans="2:25" x14ac:dyDescent="0.25">
      <c r="B993" s="45"/>
      <c r="C993" s="45"/>
      <c r="D993" s="45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spans="2:25" x14ac:dyDescent="0.25">
      <c r="B994" s="45"/>
      <c r="C994" s="45"/>
      <c r="D994" s="45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spans="2:25" x14ac:dyDescent="0.25">
      <c r="B995" s="45"/>
      <c r="C995" s="45"/>
      <c r="D995" s="45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spans="2:25" x14ac:dyDescent="0.25">
      <c r="B996" s="45"/>
      <c r="C996" s="45"/>
      <c r="D996" s="45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spans="2:25" x14ac:dyDescent="0.25">
      <c r="B997" s="45"/>
      <c r="C997" s="45"/>
      <c r="D997" s="45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spans="2:25" x14ac:dyDescent="0.25">
      <c r="B998" s="45"/>
      <c r="C998" s="45"/>
      <c r="D998" s="45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spans="2:25" x14ac:dyDescent="0.25">
      <c r="B999" s="45"/>
      <c r="C999" s="45"/>
      <c r="D999" s="45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 spans="2:25" x14ac:dyDescent="0.25">
      <c r="B1000" s="45"/>
      <c r="C1000" s="45"/>
      <c r="D1000" s="45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  <row r="1001" spans="2:25" x14ac:dyDescent="0.25">
      <c r="B1001" s="45"/>
      <c r="C1001" s="45"/>
      <c r="D1001" s="45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</row>
    <row r="1002" spans="2:25" x14ac:dyDescent="0.25">
      <c r="B1002" s="45"/>
      <c r="C1002" s="45"/>
      <c r="D1002" s="45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</row>
    <row r="1003" spans="2:25" x14ac:dyDescent="0.25">
      <c r="B1003" s="45"/>
      <c r="C1003" s="45"/>
      <c r="D1003" s="45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</row>
    <row r="1004" spans="2:25" x14ac:dyDescent="0.25">
      <c r="B1004" s="45"/>
      <c r="C1004" s="45"/>
      <c r="D1004" s="45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</row>
    <row r="1005" spans="2:25" x14ac:dyDescent="0.25">
      <c r="B1005" s="45"/>
      <c r="C1005" s="45"/>
      <c r="D1005" s="45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</row>
    <row r="1006" spans="2:25" x14ac:dyDescent="0.25">
      <c r="B1006" s="45"/>
      <c r="C1006" s="45"/>
      <c r="D1006" s="45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</row>
    <row r="1007" spans="2:25" x14ac:dyDescent="0.25">
      <c r="B1007" s="45"/>
      <c r="C1007" s="45"/>
      <c r="D1007" s="45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</row>
    <row r="1008" spans="2:25" x14ac:dyDescent="0.25">
      <c r="B1008" s="45"/>
      <c r="C1008" s="45"/>
      <c r="D1008" s="45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</row>
    <row r="1009" spans="2:25" x14ac:dyDescent="0.25">
      <c r="B1009" s="45"/>
      <c r="C1009" s="45"/>
      <c r="D1009" s="45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</row>
    <row r="1010" spans="2:25" x14ac:dyDescent="0.25">
      <c r="B1010" s="45"/>
      <c r="C1010" s="45"/>
      <c r="D1010" s="45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</row>
    <row r="1011" spans="2:25" x14ac:dyDescent="0.25">
      <c r="B1011" s="45"/>
      <c r="C1011" s="45"/>
      <c r="D1011" s="45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</row>
    <row r="1012" spans="2:25" x14ac:dyDescent="0.25">
      <c r="B1012" s="45"/>
      <c r="C1012" s="45"/>
      <c r="D1012" s="45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</row>
    <row r="1013" spans="2:25" x14ac:dyDescent="0.25">
      <c r="B1013" s="45"/>
      <c r="C1013" s="45"/>
      <c r="D1013" s="45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</row>
    <row r="1014" spans="2:25" x14ac:dyDescent="0.25">
      <c r="B1014" s="45"/>
      <c r="C1014" s="45"/>
      <c r="D1014" s="45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</row>
    <row r="1015" spans="2:25" x14ac:dyDescent="0.25">
      <c r="B1015" s="45"/>
      <c r="C1015" s="45"/>
      <c r="D1015" s="45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</row>
    <row r="1016" spans="2:25" x14ac:dyDescent="0.25">
      <c r="B1016" s="45"/>
      <c r="C1016" s="45"/>
      <c r="D1016" s="45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</row>
    <row r="1017" spans="2:25" x14ac:dyDescent="0.25">
      <c r="B1017" s="45"/>
      <c r="C1017" s="45"/>
      <c r="D1017" s="45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</row>
    <row r="1018" spans="2:25" x14ac:dyDescent="0.25">
      <c r="B1018" s="45"/>
      <c r="C1018" s="45"/>
      <c r="D1018" s="45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</row>
    <row r="1019" spans="2:25" x14ac:dyDescent="0.25">
      <c r="B1019" s="45"/>
      <c r="C1019" s="45"/>
      <c r="D1019" s="45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</row>
    <row r="1020" spans="2:25" x14ac:dyDescent="0.25">
      <c r="B1020" s="45"/>
      <c r="C1020" s="45"/>
      <c r="D1020" s="45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</row>
    <row r="1021" spans="2:25" x14ac:dyDescent="0.25">
      <c r="B1021" s="45"/>
      <c r="C1021" s="45"/>
      <c r="D1021" s="45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</row>
    <row r="1022" spans="2:25" x14ac:dyDescent="0.25">
      <c r="B1022" s="45"/>
      <c r="C1022" s="45"/>
      <c r="D1022" s="45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</row>
    <row r="1023" spans="2:25" x14ac:dyDescent="0.25">
      <c r="B1023" s="45"/>
      <c r="C1023" s="45"/>
      <c r="D1023" s="45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</row>
    <row r="1024" spans="2:25" x14ac:dyDescent="0.25">
      <c r="B1024" s="45"/>
      <c r="C1024" s="45"/>
      <c r="D1024" s="45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</row>
    <row r="1025" spans="2:25" x14ac:dyDescent="0.25">
      <c r="B1025" s="45"/>
      <c r="C1025" s="45"/>
      <c r="D1025" s="45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</row>
    <row r="1026" spans="2:25" x14ac:dyDescent="0.25">
      <c r="B1026" s="45"/>
      <c r="C1026" s="45"/>
      <c r="D1026" s="45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</row>
    <row r="1027" spans="2:25" x14ac:dyDescent="0.25">
      <c r="B1027" s="45"/>
      <c r="C1027" s="45"/>
      <c r="D1027" s="45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</row>
    <row r="1028" spans="2:25" x14ac:dyDescent="0.25">
      <c r="B1028" s="45"/>
      <c r="C1028" s="45"/>
      <c r="D1028" s="45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</row>
    <row r="1029" spans="2:25" x14ac:dyDescent="0.25">
      <c r="B1029" s="45"/>
      <c r="C1029" s="45"/>
      <c r="D1029" s="45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</row>
    <row r="1030" spans="2:25" x14ac:dyDescent="0.25">
      <c r="B1030" s="45"/>
      <c r="C1030" s="45"/>
      <c r="D1030" s="45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</row>
    <row r="1031" spans="2:25" x14ac:dyDescent="0.25">
      <c r="B1031" s="45"/>
      <c r="C1031" s="45"/>
      <c r="D1031" s="45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</row>
    <row r="1032" spans="2:25" x14ac:dyDescent="0.25">
      <c r="B1032" s="45"/>
      <c r="C1032" s="45"/>
      <c r="D1032" s="45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</row>
    <row r="1033" spans="2:25" x14ac:dyDescent="0.25">
      <c r="B1033" s="45"/>
      <c r="C1033" s="45"/>
      <c r="D1033" s="45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</row>
    <row r="1034" spans="2:25" x14ac:dyDescent="0.25">
      <c r="B1034" s="45"/>
      <c r="C1034" s="45"/>
      <c r="D1034" s="45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</row>
    <row r="1035" spans="2:25" x14ac:dyDescent="0.25">
      <c r="B1035" s="45"/>
      <c r="C1035" s="45"/>
      <c r="D1035" s="45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</row>
    <row r="1036" spans="2:25" x14ac:dyDescent="0.25">
      <c r="B1036" s="45"/>
      <c r="C1036" s="45"/>
      <c r="D1036" s="45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</row>
    <row r="1037" spans="2:25" x14ac:dyDescent="0.25">
      <c r="B1037" s="45"/>
      <c r="C1037" s="45"/>
      <c r="D1037" s="45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</row>
    <row r="1038" spans="2:25" x14ac:dyDescent="0.25">
      <c r="B1038" s="45"/>
      <c r="C1038" s="45"/>
      <c r="D1038" s="45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</row>
    <row r="1039" spans="2:25" x14ac:dyDescent="0.25">
      <c r="B1039" s="45"/>
      <c r="C1039" s="45"/>
      <c r="D1039" s="45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</row>
    <row r="1040" spans="2:25" x14ac:dyDescent="0.25">
      <c r="B1040" s="45"/>
      <c r="C1040" s="45"/>
      <c r="D1040" s="45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</row>
    <row r="1041" spans="2:25" x14ac:dyDescent="0.25">
      <c r="B1041" s="45"/>
      <c r="C1041" s="45"/>
      <c r="D1041" s="45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</row>
    <row r="1042" spans="2:25" x14ac:dyDescent="0.25">
      <c r="B1042" s="45"/>
      <c r="C1042" s="45"/>
      <c r="D1042" s="45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</row>
    <row r="1043" spans="2:25" x14ac:dyDescent="0.25">
      <c r="B1043" s="45"/>
      <c r="C1043" s="45"/>
      <c r="D1043" s="45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</row>
    <row r="1044" spans="2:25" x14ac:dyDescent="0.25">
      <c r="B1044" s="45"/>
      <c r="C1044" s="45"/>
      <c r="D1044" s="45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</row>
    <row r="1045" spans="2:25" x14ac:dyDescent="0.25">
      <c r="B1045" s="45"/>
      <c r="C1045" s="45"/>
      <c r="D1045" s="45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</row>
    <row r="1046" spans="2:25" x14ac:dyDescent="0.25">
      <c r="B1046" s="45"/>
      <c r="C1046" s="45"/>
      <c r="D1046" s="45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</row>
    <row r="1047" spans="2:25" x14ac:dyDescent="0.25">
      <c r="B1047" s="45"/>
      <c r="C1047" s="45"/>
      <c r="D1047" s="45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</row>
    <row r="1048" spans="2:25" x14ac:dyDescent="0.25">
      <c r="B1048" s="45"/>
      <c r="C1048" s="45"/>
      <c r="D1048" s="45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</row>
    <row r="1049" spans="2:25" x14ac:dyDescent="0.25">
      <c r="B1049" s="45"/>
      <c r="C1049" s="45"/>
      <c r="D1049" s="45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</row>
    <row r="1050" spans="2:25" x14ac:dyDescent="0.25">
      <c r="B1050" s="45"/>
      <c r="C1050" s="45"/>
      <c r="D1050" s="45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</row>
    <row r="1051" spans="2:25" x14ac:dyDescent="0.25">
      <c r="B1051" s="45"/>
      <c r="C1051" s="45"/>
      <c r="D1051" s="45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</row>
    <row r="1052" spans="2:25" x14ac:dyDescent="0.25">
      <c r="B1052" s="45"/>
      <c r="C1052" s="45"/>
      <c r="D1052" s="45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</row>
    <row r="1053" spans="2:25" x14ac:dyDescent="0.25">
      <c r="B1053" s="45"/>
      <c r="C1053" s="45"/>
      <c r="D1053" s="45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</row>
    <row r="1054" spans="2:25" x14ac:dyDescent="0.25">
      <c r="B1054" s="45"/>
      <c r="C1054" s="45"/>
      <c r="D1054" s="45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</row>
    <row r="1055" spans="2:25" x14ac:dyDescent="0.25">
      <c r="B1055" s="45"/>
      <c r="C1055" s="45"/>
      <c r="D1055" s="45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</row>
    <row r="1056" spans="2:25" x14ac:dyDescent="0.25">
      <c r="B1056" s="45"/>
      <c r="C1056" s="45"/>
      <c r="D1056" s="45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</row>
    <row r="1057" spans="2:25" x14ac:dyDescent="0.25">
      <c r="B1057" s="45"/>
      <c r="C1057" s="45"/>
      <c r="D1057" s="45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</row>
    <row r="1058" spans="2:25" x14ac:dyDescent="0.25">
      <c r="B1058" s="45"/>
      <c r="C1058" s="45"/>
      <c r="D1058" s="45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</row>
    <row r="1059" spans="2:25" x14ac:dyDescent="0.25">
      <c r="B1059" s="45"/>
      <c r="C1059" s="45"/>
      <c r="D1059" s="45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</row>
    <row r="1060" spans="2:25" x14ac:dyDescent="0.25">
      <c r="B1060" s="45"/>
      <c r="C1060" s="45"/>
      <c r="D1060" s="45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</row>
    <row r="1061" spans="2:25" x14ac:dyDescent="0.25">
      <c r="B1061" s="45"/>
      <c r="C1061" s="45"/>
      <c r="D1061" s="45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</row>
    <row r="1062" spans="2:25" x14ac:dyDescent="0.25">
      <c r="B1062" s="45"/>
      <c r="C1062" s="45"/>
      <c r="D1062" s="45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</row>
    <row r="1063" spans="2:25" x14ac:dyDescent="0.25">
      <c r="B1063" s="45"/>
      <c r="C1063" s="45"/>
      <c r="D1063" s="45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</row>
    <row r="1064" spans="2:25" x14ac:dyDescent="0.25">
      <c r="B1064" s="45"/>
      <c r="C1064" s="45"/>
      <c r="D1064" s="45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</row>
    <row r="1065" spans="2:25" x14ac:dyDescent="0.25">
      <c r="B1065" s="45"/>
      <c r="C1065" s="45"/>
      <c r="D1065" s="45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</row>
    <row r="1066" spans="2:25" x14ac:dyDescent="0.25">
      <c r="B1066" s="45"/>
      <c r="C1066" s="45"/>
      <c r="D1066" s="45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</row>
    <row r="1067" spans="2:25" x14ac:dyDescent="0.25">
      <c r="B1067" s="45"/>
      <c r="C1067" s="45"/>
      <c r="D1067" s="45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</row>
    <row r="1068" spans="2:25" x14ac:dyDescent="0.25">
      <c r="B1068" s="45"/>
      <c r="C1068" s="45"/>
      <c r="D1068" s="45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</row>
    <row r="1069" spans="2:25" x14ac:dyDescent="0.25">
      <c r="B1069" s="45"/>
      <c r="C1069" s="45"/>
      <c r="D1069" s="45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</row>
    <row r="1070" spans="2:25" x14ac:dyDescent="0.25">
      <c r="B1070" s="45"/>
      <c r="C1070" s="45"/>
      <c r="D1070" s="45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</row>
    <row r="1071" spans="2:25" x14ac:dyDescent="0.25">
      <c r="B1071" s="45"/>
      <c r="C1071" s="45"/>
      <c r="D1071" s="45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</row>
    <row r="1072" spans="2:25" x14ac:dyDescent="0.25">
      <c r="B1072" s="45"/>
      <c r="C1072" s="45"/>
      <c r="D1072" s="45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</row>
    <row r="1073" spans="2:25" x14ac:dyDescent="0.25">
      <c r="B1073" s="45"/>
      <c r="C1073" s="45"/>
      <c r="D1073" s="45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</row>
    <row r="1074" spans="2:25" x14ac:dyDescent="0.25">
      <c r="B1074" s="45"/>
      <c r="C1074" s="45"/>
      <c r="D1074" s="45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</row>
    <row r="1075" spans="2:25" x14ac:dyDescent="0.25">
      <c r="B1075" s="45"/>
      <c r="C1075" s="45"/>
      <c r="D1075" s="45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</row>
    <row r="1076" spans="2:25" x14ac:dyDescent="0.25">
      <c r="B1076" s="45"/>
      <c r="C1076" s="45"/>
      <c r="D1076" s="45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</row>
    <row r="1077" spans="2:25" x14ac:dyDescent="0.25">
      <c r="B1077" s="45"/>
      <c r="C1077" s="45"/>
      <c r="D1077" s="45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</row>
    <row r="1078" spans="2:25" x14ac:dyDescent="0.25">
      <c r="B1078" s="45"/>
      <c r="C1078" s="45"/>
      <c r="D1078" s="45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</row>
    <row r="1079" spans="2:25" x14ac:dyDescent="0.25">
      <c r="B1079" s="45"/>
      <c r="C1079" s="45"/>
      <c r="D1079" s="45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</row>
    <row r="1080" spans="2:25" x14ac:dyDescent="0.25">
      <c r="B1080" s="45"/>
      <c r="C1080" s="45"/>
      <c r="D1080" s="45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</row>
    <row r="1081" spans="2:25" x14ac:dyDescent="0.25">
      <c r="B1081" s="45"/>
      <c r="C1081" s="45"/>
      <c r="D1081" s="45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</row>
    <row r="1082" spans="2:25" x14ac:dyDescent="0.25">
      <c r="B1082" s="45"/>
      <c r="C1082" s="45"/>
      <c r="D1082" s="45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</row>
    <row r="1083" spans="2:25" x14ac:dyDescent="0.25">
      <c r="B1083" s="45"/>
      <c r="C1083" s="45"/>
      <c r="D1083" s="45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</row>
    <row r="1084" spans="2:25" x14ac:dyDescent="0.25">
      <c r="B1084" s="45"/>
      <c r="C1084" s="45"/>
      <c r="D1084" s="45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</row>
    <row r="1085" spans="2:25" x14ac:dyDescent="0.25">
      <c r="B1085" s="45"/>
      <c r="C1085" s="45"/>
      <c r="D1085" s="45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</row>
    <row r="1086" spans="2:25" x14ac:dyDescent="0.25">
      <c r="B1086" s="45"/>
      <c r="C1086" s="45"/>
      <c r="D1086" s="45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</row>
    <row r="1087" spans="2:25" x14ac:dyDescent="0.25">
      <c r="B1087" s="45"/>
      <c r="C1087" s="45"/>
      <c r="D1087" s="45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</row>
    <row r="1088" spans="2:25" x14ac:dyDescent="0.25">
      <c r="B1088" s="45"/>
      <c r="C1088" s="45"/>
      <c r="D1088" s="45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</row>
    <row r="1089" spans="2:25" x14ac:dyDescent="0.25">
      <c r="B1089" s="45"/>
      <c r="C1089" s="45"/>
      <c r="D1089" s="45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</row>
    <row r="1090" spans="2:25" x14ac:dyDescent="0.25">
      <c r="B1090" s="45"/>
      <c r="C1090" s="45"/>
      <c r="D1090" s="45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</row>
    <row r="1091" spans="2:25" x14ac:dyDescent="0.25">
      <c r="B1091" s="45"/>
      <c r="C1091" s="45"/>
      <c r="D1091" s="45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</row>
    <row r="1092" spans="2:25" x14ac:dyDescent="0.25">
      <c r="B1092" s="45"/>
      <c r="C1092" s="45"/>
      <c r="D1092" s="45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</row>
    <row r="1093" spans="2:25" x14ac:dyDescent="0.25">
      <c r="B1093" s="45"/>
      <c r="C1093" s="45"/>
      <c r="D1093" s="45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</row>
    <row r="1094" spans="2:25" x14ac:dyDescent="0.25">
      <c r="B1094" s="45"/>
      <c r="C1094" s="45"/>
      <c r="D1094" s="45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</row>
    <row r="1095" spans="2:25" x14ac:dyDescent="0.25">
      <c r="B1095" s="45"/>
      <c r="C1095" s="45"/>
      <c r="D1095" s="45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</row>
    <row r="1096" spans="2:25" x14ac:dyDescent="0.25">
      <c r="B1096" s="45"/>
      <c r="C1096" s="45"/>
      <c r="D1096" s="45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</row>
    <row r="1097" spans="2:25" x14ac:dyDescent="0.25">
      <c r="B1097" s="45"/>
      <c r="C1097" s="45"/>
      <c r="D1097" s="45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</row>
    <row r="1098" spans="2:25" x14ac:dyDescent="0.25">
      <c r="B1098" s="45"/>
      <c r="C1098" s="45"/>
      <c r="D1098" s="45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</row>
    <row r="1099" spans="2:25" x14ac:dyDescent="0.25">
      <c r="B1099" s="45"/>
      <c r="C1099" s="45"/>
      <c r="D1099" s="45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</row>
    <row r="1100" spans="2:25" x14ac:dyDescent="0.25">
      <c r="B1100" s="45"/>
      <c r="C1100" s="45"/>
      <c r="D1100" s="45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</row>
    <row r="1101" spans="2:25" x14ac:dyDescent="0.25">
      <c r="B1101" s="45"/>
      <c r="C1101" s="45"/>
      <c r="D1101" s="45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</row>
    <row r="1102" spans="2:25" x14ac:dyDescent="0.25">
      <c r="B1102" s="45"/>
      <c r="C1102" s="45"/>
      <c r="D1102" s="45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</row>
    <row r="1103" spans="2:25" x14ac:dyDescent="0.25">
      <c r="B1103" s="45"/>
      <c r="C1103" s="45"/>
      <c r="D1103" s="45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</row>
    <row r="1104" spans="2:25" x14ac:dyDescent="0.25">
      <c r="B1104" s="45"/>
      <c r="C1104" s="45"/>
      <c r="D1104" s="45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</row>
    <row r="1105" spans="2:25" x14ac:dyDescent="0.25">
      <c r="B1105" s="45"/>
      <c r="C1105" s="45"/>
      <c r="D1105" s="45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</row>
    <row r="1106" spans="2:25" x14ac:dyDescent="0.25">
      <c r="B1106" s="45"/>
      <c r="C1106" s="45"/>
      <c r="D1106" s="45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</row>
    <row r="1107" spans="2:25" x14ac:dyDescent="0.25">
      <c r="B1107" s="45"/>
      <c r="C1107" s="45"/>
      <c r="D1107" s="45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</row>
    <row r="1108" spans="2:25" x14ac:dyDescent="0.25">
      <c r="B1108" s="45"/>
      <c r="C1108" s="45"/>
      <c r="D1108" s="45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</row>
    <row r="1109" spans="2:25" x14ac:dyDescent="0.25">
      <c r="B1109" s="45"/>
      <c r="C1109" s="45"/>
      <c r="D1109" s="45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</row>
    <row r="1110" spans="2:25" x14ac:dyDescent="0.25">
      <c r="B1110" s="45"/>
      <c r="C1110" s="45"/>
      <c r="D1110" s="45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</row>
    <row r="1111" spans="2:25" x14ac:dyDescent="0.25">
      <c r="B1111" s="45"/>
      <c r="C1111" s="45"/>
      <c r="D1111" s="45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</row>
    <row r="1112" spans="2:25" x14ac:dyDescent="0.25">
      <c r="B1112" s="45"/>
      <c r="C1112" s="45"/>
      <c r="D1112" s="45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</row>
    <row r="1113" spans="2:25" x14ac:dyDescent="0.25">
      <c r="B1113" s="45"/>
      <c r="C1113" s="45"/>
      <c r="D1113" s="45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</row>
    <row r="1114" spans="2:25" x14ac:dyDescent="0.25">
      <c r="B1114" s="45"/>
      <c r="C1114" s="45"/>
      <c r="D1114" s="45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</row>
    <row r="1115" spans="2:25" x14ac:dyDescent="0.25">
      <c r="B1115" s="45"/>
      <c r="C1115" s="45"/>
      <c r="D1115" s="45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</row>
    <row r="1116" spans="2:25" x14ac:dyDescent="0.25">
      <c r="B1116" s="45"/>
      <c r="C1116" s="45"/>
      <c r="D1116" s="45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</row>
    <row r="1117" spans="2:25" x14ac:dyDescent="0.25">
      <c r="B1117" s="45"/>
      <c r="C1117" s="45"/>
      <c r="D1117" s="45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</row>
    <row r="1118" spans="2:25" x14ac:dyDescent="0.25">
      <c r="B1118" s="45"/>
      <c r="C1118" s="45"/>
      <c r="D1118" s="45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</row>
    <row r="1119" spans="2:25" x14ac:dyDescent="0.25">
      <c r="B1119" s="45"/>
      <c r="C1119" s="45"/>
      <c r="D1119" s="45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</row>
    <row r="1120" spans="2:25" x14ac:dyDescent="0.25">
      <c r="B1120" s="45"/>
      <c r="C1120" s="45"/>
      <c r="D1120" s="45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</row>
    <row r="1121" spans="2:25" x14ac:dyDescent="0.25">
      <c r="B1121" s="45"/>
      <c r="C1121" s="45"/>
      <c r="D1121" s="45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</row>
    <row r="1122" spans="2:25" x14ac:dyDescent="0.25">
      <c r="B1122" s="45"/>
      <c r="C1122" s="45"/>
      <c r="D1122" s="45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</row>
    <row r="1123" spans="2:25" x14ac:dyDescent="0.25">
      <c r="B1123" s="45"/>
      <c r="C1123" s="45"/>
      <c r="D1123" s="45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</row>
    <row r="1124" spans="2:25" x14ac:dyDescent="0.25">
      <c r="B1124" s="45"/>
      <c r="C1124" s="45"/>
      <c r="D1124" s="45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</row>
    <row r="1125" spans="2:25" x14ac:dyDescent="0.25">
      <c r="B1125" s="45"/>
      <c r="C1125" s="45"/>
      <c r="D1125" s="45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</row>
    <row r="1126" spans="2:25" x14ac:dyDescent="0.25">
      <c r="B1126" s="45"/>
      <c r="C1126" s="45"/>
      <c r="D1126" s="45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</row>
    <row r="1127" spans="2:25" x14ac:dyDescent="0.25">
      <c r="B1127" s="45"/>
      <c r="C1127" s="45"/>
      <c r="D1127" s="45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</row>
    <row r="1128" spans="2:25" x14ac:dyDescent="0.25">
      <c r="B1128" s="45"/>
      <c r="C1128" s="45"/>
      <c r="D1128" s="45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</row>
    <row r="1129" spans="2:25" x14ac:dyDescent="0.25">
      <c r="B1129" s="45"/>
      <c r="C1129" s="45"/>
      <c r="D1129" s="45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</row>
    <row r="1130" spans="2:25" x14ac:dyDescent="0.25">
      <c r="B1130" s="45"/>
      <c r="C1130" s="45"/>
      <c r="D1130" s="45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</row>
    <row r="1131" spans="2:25" x14ac:dyDescent="0.25">
      <c r="B1131" s="45"/>
      <c r="C1131" s="45"/>
      <c r="D1131" s="45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</row>
    <row r="1132" spans="2:25" x14ac:dyDescent="0.25">
      <c r="B1132" s="45"/>
      <c r="C1132" s="45"/>
      <c r="D1132" s="45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</row>
    <row r="1133" spans="2:25" x14ac:dyDescent="0.25">
      <c r="B1133" s="45"/>
      <c r="C1133" s="45"/>
      <c r="D1133" s="45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</row>
    <row r="1134" spans="2:25" x14ac:dyDescent="0.25">
      <c r="B1134" s="45"/>
      <c r="C1134" s="45"/>
      <c r="D1134" s="45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</row>
    <row r="1135" spans="2:25" x14ac:dyDescent="0.25">
      <c r="B1135" s="45"/>
      <c r="C1135" s="45"/>
      <c r="D1135" s="45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</row>
    <row r="1136" spans="2:25" x14ac:dyDescent="0.25">
      <c r="B1136" s="45"/>
      <c r="C1136" s="45"/>
      <c r="D1136" s="45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</row>
    <row r="1137" spans="2:25" x14ac:dyDescent="0.25">
      <c r="B1137" s="45"/>
      <c r="C1137" s="45"/>
      <c r="D1137" s="45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</row>
    <row r="1138" spans="2:25" x14ac:dyDescent="0.25">
      <c r="B1138" s="45"/>
      <c r="C1138" s="45"/>
      <c r="D1138" s="45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</row>
    <row r="1139" spans="2:25" x14ac:dyDescent="0.25">
      <c r="B1139" s="45"/>
      <c r="C1139" s="45"/>
      <c r="D1139" s="45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</row>
    <row r="1140" spans="2:25" x14ac:dyDescent="0.25">
      <c r="B1140" s="45"/>
      <c r="C1140" s="45"/>
      <c r="D1140" s="45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</row>
    <row r="1141" spans="2:25" x14ac:dyDescent="0.25">
      <c r="B1141" s="45"/>
      <c r="C1141" s="45"/>
      <c r="D1141" s="45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</row>
    <row r="1142" spans="2:25" x14ac:dyDescent="0.25">
      <c r="B1142" s="45"/>
      <c r="C1142" s="45"/>
      <c r="D1142" s="45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</row>
    <row r="1143" spans="2:25" x14ac:dyDescent="0.25">
      <c r="B1143" s="45"/>
      <c r="C1143" s="45"/>
      <c r="D1143" s="45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</row>
    <row r="1144" spans="2:25" x14ac:dyDescent="0.25">
      <c r="B1144" s="45"/>
      <c r="C1144" s="45"/>
      <c r="D1144" s="45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</row>
    <row r="1145" spans="2:25" x14ac:dyDescent="0.25">
      <c r="B1145" s="45"/>
      <c r="C1145" s="45"/>
      <c r="D1145" s="45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</row>
    <row r="1146" spans="2:25" x14ac:dyDescent="0.25">
      <c r="B1146" s="45"/>
      <c r="C1146" s="45"/>
      <c r="D1146" s="45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</row>
    <row r="1147" spans="2:25" x14ac:dyDescent="0.25">
      <c r="B1147" s="45"/>
      <c r="C1147" s="45"/>
      <c r="D1147" s="45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</row>
    <row r="1148" spans="2:25" x14ac:dyDescent="0.25">
      <c r="B1148" s="45"/>
      <c r="C1148" s="45"/>
      <c r="D1148" s="45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</row>
    <row r="1149" spans="2:25" x14ac:dyDescent="0.25">
      <c r="B1149" s="45"/>
      <c r="C1149" s="45"/>
      <c r="D1149" s="45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</row>
    <row r="1150" spans="2:25" x14ac:dyDescent="0.25">
      <c r="B1150" s="45"/>
      <c r="C1150" s="45"/>
      <c r="D1150" s="45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</row>
    <row r="1151" spans="2:25" x14ac:dyDescent="0.25">
      <c r="B1151" s="45"/>
      <c r="C1151" s="45"/>
      <c r="D1151" s="45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</row>
    <row r="1152" spans="2:25" x14ac:dyDescent="0.25">
      <c r="B1152" s="45"/>
      <c r="C1152" s="45"/>
      <c r="D1152" s="45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</row>
    <row r="1153" spans="2:25" x14ac:dyDescent="0.25">
      <c r="B1153" s="45"/>
      <c r="C1153" s="45"/>
      <c r="D1153" s="45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</row>
    <row r="1154" spans="2:25" x14ac:dyDescent="0.25">
      <c r="B1154" s="45"/>
      <c r="C1154" s="45"/>
      <c r="D1154" s="45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</row>
    <row r="1155" spans="2:25" x14ac:dyDescent="0.25">
      <c r="B1155" s="45"/>
      <c r="C1155" s="45"/>
      <c r="D1155" s="45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</row>
    <row r="1156" spans="2:25" x14ac:dyDescent="0.25">
      <c r="B1156" s="45"/>
      <c r="C1156" s="45"/>
      <c r="D1156" s="45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</row>
    <row r="1157" spans="2:25" x14ac:dyDescent="0.25">
      <c r="B1157" s="45"/>
      <c r="C1157" s="45"/>
      <c r="D1157" s="45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</row>
    <row r="1158" spans="2:25" x14ac:dyDescent="0.25">
      <c r="B1158" s="45"/>
      <c r="C1158" s="45"/>
      <c r="D1158" s="45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</row>
    <row r="1159" spans="2:25" x14ac:dyDescent="0.25">
      <c r="B1159" s="45"/>
      <c r="C1159" s="45"/>
      <c r="D1159" s="45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</row>
    <row r="1160" spans="2:25" x14ac:dyDescent="0.25">
      <c r="B1160" s="45"/>
      <c r="C1160" s="45"/>
      <c r="D1160" s="45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</row>
    <row r="1161" spans="2:25" x14ac:dyDescent="0.25">
      <c r="B1161" s="45"/>
      <c r="C1161" s="45"/>
      <c r="D1161" s="45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</row>
    <row r="1162" spans="2:25" x14ac:dyDescent="0.25">
      <c r="B1162" s="45"/>
      <c r="C1162" s="45"/>
      <c r="D1162" s="45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</row>
    <row r="1163" spans="2:25" x14ac:dyDescent="0.25">
      <c r="B1163" s="45"/>
      <c r="C1163" s="45"/>
      <c r="D1163" s="45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</row>
    <row r="1164" spans="2:25" x14ac:dyDescent="0.25">
      <c r="B1164" s="45"/>
      <c r="C1164" s="45"/>
      <c r="D1164" s="45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</row>
    <row r="1165" spans="2:25" x14ac:dyDescent="0.25">
      <c r="B1165" s="45"/>
      <c r="C1165" s="45"/>
      <c r="D1165" s="45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</row>
    <row r="1166" spans="2:25" x14ac:dyDescent="0.25">
      <c r="B1166" s="45"/>
      <c r="C1166" s="45"/>
      <c r="D1166" s="45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</row>
    <row r="1167" spans="2:25" x14ac:dyDescent="0.25">
      <c r="B1167" s="45"/>
      <c r="C1167" s="45"/>
      <c r="D1167" s="45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</row>
    <row r="1168" spans="2:25" x14ac:dyDescent="0.25">
      <c r="B1168" s="45"/>
      <c r="C1168" s="45"/>
      <c r="D1168" s="45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</row>
    <row r="1169" spans="2:25" x14ac:dyDescent="0.25">
      <c r="B1169" s="45"/>
      <c r="C1169" s="45"/>
      <c r="D1169" s="45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</row>
    <row r="1170" spans="2:25" x14ac:dyDescent="0.25">
      <c r="B1170" s="45"/>
      <c r="C1170" s="45"/>
      <c r="D1170" s="45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</row>
    <row r="1171" spans="2:25" x14ac:dyDescent="0.25">
      <c r="B1171" s="45"/>
      <c r="C1171" s="45"/>
      <c r="D1171" s="45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</row>
    <row r="1172" spans="2:25" x14ac:dyDescent="0.25">
      <c r="B1172" s="45"/>
      <c r="C1172" s="45"/>
      <c r="D1172" s="45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</row>
    <row r="1173" spans="2:25" x14ac:dyDescent="0.25">
      <c r="B1173" s="45"/>
      <c r="C1173" s="45"/>
      <c r="D1173" s="45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</row>
    <row r="1174" spans="2:25" x14ac:dyDescent="0.25">
      <c r="B1174" s="45"/>
      <c r="C1174" s="45"/>
      <c r="D1174" s="45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</row>
    <row r="1175" spans="2:25" x14ac:dyDescent="0.25">
      <c r="B1175" s="45"/>
      <c r="C1175" s="45"/>
      <c r="D1175" s="45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</row>
    <row r="1176" spans="2:25" x14ac:dyDescent="0.25">
      <c r="B1176" s="45"/>
      <c r="C1176" s="45"/>
      <c r="D1176" s="45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</row>
    <row r="1177" spans="2:25" x14ac:dyDescent="0.25">
      <c r="B1177" s="45"/>
      <c r="C1177" s="45"/>
      <c r="D1177" s="45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</row>
    <row r="1178" spans="2:25" x14ac:dyDescent="0.25">
      <c r="B1178" s="45"/>
      <c r="C1178" s="45"/>
      <c r="D1178" s="45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</row>
    <row r="1179" spans="2:25" x14ac:dyDescent="0.25">
      <c r="B1179" s="45"/>
      <c r="C1179" s="45"/>
      <c r="D1179" s="45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</row>
    <row r="1180" spans="2:25" x14ac:dyDescent="0.25">
      <c r="B1180" s="45"/>
      <c r="C1180" s="45"/>
      <c r="D1180" s="45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</row>
    <row r="1181" spans="2:25" x14ac:dyDescent="0.25">
      <c r="B1181" s="45"/>
      <c r="C1181" s="45"/>
      <c r="D1181" s="45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</row>
    <row r="1182" spans="2:25" x14ac:dyDescent="0.25">
      <c r="B1182" s="45"/>
      <c r="C1182" s="45"/>
      <c r="D1182" s="45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</row>
    <row r="1183" spans="2:25" x14ac:dyDescent="0.25">
      <c r="B1183" s="45"/>
      <c r="C1183" s="45"/>
      <c r="D1183" s="45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</row>
    <row r="1184" spans="2:25" x14ac:dyDescent="0.25">
      <c r="B1184" s="45"/>
      <c r="C1184" s="45"/>
      <c r="D1184" s="45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</row>
    <row r="1185" spans="2:25" x14ac:dyDescent="0.25">
      <c r="B1185" s="45"/>
      <c r="C1185" s="45"/>
      <c r="D1185" s="45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</row>
    <row r="1186" spans="2:25" x14ac:dyDescent="0.25">
      <c r="B1186" s="45"/>
      <c r="C1186" s="45"/>
      <c r="D1186" s="45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</row>
    <row r="1187" spans="2:25" x14ac:dyDescent="0.25">
      <c r="B1187" s="45"/>
      <c r="C1187" s="45"/>
      <c r="D1187" s="45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</row>
    <row r="1188" spans="2:25" x14ac:dyDescent="0.25">
      <c r="B1188" s="45"/>
      <c r="C1188" s="45"/>
      <c r="D1188" s="45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</row>
    <row r="1189" spans="2:25" x14ac:dyDescent="0.25">
      <c r="B1189" s="45"/>
      <c r="C1189" s="45"/>
      <c r="D1189" s="45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</row>
    <row r="1190" spans="2:25" x14ac:dyDescent="0.25">
      <c r="B1190" s="45"/>
      <c r="C1190" s="45"/>
      <c r="D1190" s="45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</row>
    <row r="1191" spans="2:25" x14ac:dyDescent="0.25">
      <c r="B1191" s="45"/>
      <c r="C1191" s="45"/>
      <c r="D1191" s="45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</row>
    <row r="1192" spans="2:25" x14ac:dyDescent="0.25">
      <c r="B1192" s="45"/>
      <c r="C1192" s="45"/>
      <c r="D1192" s="45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</row>
    <row r="1193" spans="2:25" x14ac:dyDescent="0.25">
      <c r="B1193" s="45"/>
      <c r="C1193" s="45"/>
      <c r="D1193" s="45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</row>
    <row r="1194" spans="2:25" x14ac:dyDescent="0.25">
      <c r="B1194" s="45"/>
      <c r="C1194" s="45"/>
      <c r="D1194" s="45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</row>
    <row r="1195" spans="2:25" x14ac:dyDescent="0.25">
      <c r="B1195" s="45"/>
      <c r="C1195" s="45"/>
      <c r="D1195" s="45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</row>
    <row r="1196" spans="2:25" x14ac:dyDescent="0.25">
      <c r="B1196" s="45"/>
      <c r="C1196" s="45"/>
      <c r="D1196" s="45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</row>
    <row r="1197" spans="2:25" x14ac:dyDescent="0.25">
      <c r="B1197" s="45"/>
      <c r="C1197" s="45"/>
      <c r="D1197" s="45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</row>
    <row r="1198" spans="2:25" x14ac:dyDescent="0.25">
      <c r="B1198" s="45"/>
      <c r="C1198" s="45"/>
      <c r="D1198" s="45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</row>
    <row r="1199" spans="2:25" x14ac:dyDescent="0.25">
      <c r="B1199" s="45"/>
      <c r="C1199" s="45"/>
      <c r="D1199" s="45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</row>
    <row r="1200" spans="2:25" x14ac:dyDescent="0.25">
      <c r="B1200" s="45"/>
      <c r="C1200" s="45"/>
      <c r="D1200" s="45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</row>
    <row r="1201" spans="2:25" x14ac:dyDescent="0.25">
      <c r="B1201" s="45"/>
      <c r="C1201" s="45"/>
      <c r="D1201" s="45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</row>
    <row r="1202" spans="2:25" x14ac:dyDescent="0.25">
      <c r="B1202" s="45"/>
      <c r="C1202" s="45"/>
      <c r="D1202" s="45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</row>
    <row r="1203" spans="2:25" x14ac:dyDescent="0.25">
      <c r="B1203" s="45"/>
      <c r="C1203" s="45"/>
      <c r="D1203" s="45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</row>
    <row r="1204" spans="2:25" x14ac:dyDescent="0.25">
      <c r="B1204" s="45"/>
      <c r="C1204" s="45"/>
      <c r="D1204" s="45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</row>
    <row r="1205" spans="2:25" x14ac:dyDescent="0.25">
      <c r="B1205" s="45"/>
      <c r="C1205" s="45"/>
      <c r="D1205" s="45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</row>
    <row r="1206" spans="2:25" x14ac:dyDescent="0.25">
      <c r="B1206" s="45"/>
      <c r="C1206" s="45"/>
      <c r="D1206" s="45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</row>
    <row r="1207" spans="2:25" x14ac:dyDescent="0.25">
      <c r="B1207" s="45"/>
      <c r="C1207" s="45"/>
      <c r="D1207" s="45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</row>
    <row r="1208" spans="2:25" x14ac:dyDescent="0.25">
      <c r="B1208" s="45"/>
      <c r="C1208" s="45"/>
      <c r="D1208" s="45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</row>
    <row r="1209" spans="2:25" x14ac:dyDescent="0.25">
      <c r="B1209" s="45"/>
      <c r="C1209" s="45"/>
      <c r="D1209" s="45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</row>
    <row r="1210" spans="2:25" x14ac:dyDescent="0.25">
      <c r="B1210" s="45"/>
      <c r="C1210" s="45"/>
      <c r="D1210" s="45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</row>
    <row r="1211" spans="2:25" x14ac:dyDescent="0.25">
      <c r="B1211" s="45"/>
      <c r="C1211" s="45"/>
      <c r="D1211" s="45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</row>
    <row r="1212" spans="2:25" x14ac:dyDescent="0.25">
      <c r="B1212" s="45"/>
      <c r="C1212" s="45"/>
      <c r="D1212" s="45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</row>
    <row r="1213" spans="2:25" x14ac:dyDescent="0.25">
      <c r="B1213" s="45"/>
      <c r="C1213" s="45"/>
      <c r="D1213" s="45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</row>
    <row r="1214" spans="2:25" x14ac:dyDescent="0.25">
      <c r="B1214" s="45"/>
      <c r="C1214" s="45"/>
      <c r="D1214" s="45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</row>
    <row r="1215" spans="2:25" x14ac:dyDescent="0.25">
      <c r="B1215" s="45"/>
      <c r="C1215" s="45"/>
      <c r="D1215" s="45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</row>
    <row r="1216" spans="2:25" x14ac:dyDescent="0.25">
      <c r="B1216" s="45"/>
      <c r="C1216" s="45"/>
      <c r="D1216" s="45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</row>
    <row r="1217" spans="2:25" x14ac:dyDescent="0.25">
      <c r="B1217" s="45"/>
      <c r="C1217" s="45"/>
      <c r="D1217" s="45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</row>
    <row r="1218" spans="2:25" x14ac:dyDescent="0.25">
      <c r="B1218" s="45"/>
      <c r="C1218" s="45"/>
      <c r="D1218" s="45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</row>
    <row r="1219" spans="2:25" x14ac:dyDescent="0.25">
      <c r="B1219" s="45"/>
      <c r="C1219" s="45"/>
      <c r="D1219" s="45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</row>
    <row r="1220" spans="2:25" x14ac:dyDescent="0.25">
      <c r="B1220" s="45"/>
      <c r="C1220" s="45"/>
      <c r="D1220" s="45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</row>
    <row r="1221" spans="2:25" x14ac:dyDescent="0.25">
      <c r="B1221" s="45"/>
      <c r="C1221" s="45"/>
      <c r="D1221" s="45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</row>
    <row r="1222" spans="2:25" x14ac:dyDescent="0.25">
      <c r="B1222" s="45"/>
      <c r="C1222" s="45"/>
      <c r="D1222" s="45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</row>
    <row r="1223" spans="2:25" x14ac:dyDescent="0.25">
      <c r="B1223" s="45"/>
      <c r="C1223" s="45"/>
      <c r="D1223" s="45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</row>
    <row r="1224" spans="2:25" x14ac:dyDescent="0.25">
      <c r="B1224" s="45"/>
      <c r="C1224" s="45"/>
      <c r="D1224" s="45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</row>
    <row r="1225" spans="2:25" x14ac:dyDescent="0.25">
      <c r="B1225" s="45"/>
      <c r="C1225" s="45"/>
      <c r="D1225" s="45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</row>
    <row r="1226" spans="2:25" x14ac:dyDescent="0.25">
      <c r="B1226" s="45"/>
      <c r="C1226" s="45"/>
      <c r="D1226" s="45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</row>
    <row r="1227" spans="2:25" x14ac:dyDescent="0.25">
      <c r="B1227" s="45"/>
      <c r="C1227" s="45"/>
      <c r="D1227" s="45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</row>
    <row r="1228" spans="2:25" x14ac:dyDescent="0.25">
      <c r="B1228" s="45"/>
      <c r="C1228" s="45"/>
      <c r="D1228" s="45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</row>
    <row r="1229" spans="2:25" x14ac:dyDescent="0.25">
      <c r="B1229" s="45"/>
      <c r="C1229" s="45"/>
      <c r="D1229" s="45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</row>
    <row r="1230" spans="2:25" x14ac:dyDescent="0.25">
      <c r="B1230" s="45"/>
      <c r="C1230" s="45"/>
      <c r="D1230" s="45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</row>
    <row r="1231" spans="2:25" x14ac:dyDescent="0.25">
      <c r="B1231" s="45"/>
      <c r="C1231" s="45"/>
      <c r="D1231" s="45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</row>
    <row r="1232" spans="2:25" x14ac:dyDescent="0.25">
      <c r="B1232" s="45"/>
      <c r="C1232" s="45"/>
      <c r="D1232" s="45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</row>
    <row r="1233" spans="2:25" x14ac:dyDescent="0.25">
      <c r="B1233" s="45"/>
      <c r="C1233" s="45"/>
      <c r="D1233" s="45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</row>
    <row r="1234" spans="2:25" x14ac:dyDescent="0.25">
      <c r="B1234" s="45"/>
      <c r="C1234" s="45"/>
      <c r="D1234" s="45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</row>
    <row r="1235" spans="2:25" x14ac:dyDescent="0.25">
      <c r="B1235" s="45"/>
      <c r="C1235" s="45"/>
      <c r="D1235" s="45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</row>
    <row r="1236" spans="2:25" x14ac:dyDescent="0.25">
      <c r="B1236" s="45"/>
      <c r="C1236" s="45"/>
      <c r="D1236" s="45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</row>
    <row r="1237" spans="2:25" x14ac:dyDescent="0.25">
      <c r="B1237" s="45"/>
      <c r="C1237" s="45"/>
      <c r="D1237" s="45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</row>
    <row r="1238" spans="2:25" x14ac:dyDescent="0.25">
      <c r="B1238" s="45"/>
      <c r="C1238" s="45"/>
      <c r="D1238" s="45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</row>
    <row r="1239" spans="2:25" x14ac:dyDescent="0.25">
      <c r="B1239" s="45"/>
      <c r="C1239" s="45"/>
      <c r="D1239" s="45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</row>
    <row r="1240" spans="2:25" x14ac:dyDescent="0.25">
      <c r="B1240" s="45"/>
      <c r="C1240" s="45"/>
      <c r="D1240" s="45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</row>
    <row r="1241" spans="2:25" x14ac:dyDescent="0.25">
      <c r="B1241" s="45"/>
      <c r="C1241" s="45"/>
      <c r="D1241" s="45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</row>
    <row r="1242" spans="2:25" x14ac:dyDescent="0.25">
      <c r="B1242" s="45"/>
      <c r="C1242" s="45"/>
      <c r="D1242" s="45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</row>
    <row r="1243" spans="2:25" x14ac:dyDescent="0.25">
      <c r="B1243" s="45"/>
      <c r="C1243" s="45"/>
      <c r="D1243" s="45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</row>
    <row r="1244" spans="2:25" x14ac:dyDescent="0.25">
      <c r="B1244" s="45"/>
      <c r="C1244" s="45"/>
      <c r="D1244" s="45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</row>
    <row r="1245" spans="2:25" x14ac:dyDescent="0.25">
      <c r="B1245" s="45"/>
      <c r="C1245" s="45"/>
      <c r="D1245" s="45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</row>
    <row r="1246" spans="2:25" x14ac:dyDescent="0.25">
      <c r="B1246" s="45"/>
      <c r="C1246" s="45"/>
      <c r="D1246" s="45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</row>
    <row r="1247" spans="2:25" x14ac:dyDescent="0.25">
      <c r="B1247" s="45"/>
      <c r="C1247" s="45"/>
      <c r="D1247" s="45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</row>
    <row r="1248" spans="2:25" x14ac:dyDescent="0.25">
      <c r="B1248" s="45"/>
      <c r="C1248" s="45"/>
      <c r="D1248" s="45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</row>
    <row r="1249" spans="2:25" x14ac:dyDescent="0.25">
      <c r="B1249" s="45"/>
      <c r="C1249" s="45"/>
      <c r="D1249" s="45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</row>
    <row r="1250" spans="2:25" x14ac:dyDescent="0.25">
      <c r="B1250" s="45"/>
      <c r="C1250" s="45"/>
      <c r="D1250" s="45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</row>
    <row r="1251" spans="2:25" x14ac:dyDescent="0.25">
      <c r="B1251" s="45"/>
      <c r="C1251" s="45"/>
      <c r="D1251" s="45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</row>
    <row r="1252" spans="2:25" x14ac:dyDescent="0.25">
      <c r="B1252" s="45"/>
      <c r="C1252" s="45"/>
      <c r="D1252" s="45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</row>
    <row r="1253" spans="2:25" x14ac:dyDescent="0.25">
      <c r="B1253" s="45"/>
      <c r="C1253" s="45"/>
      <c r="D1253" s="45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</row>
    <row r="1254" spans="2:25" x14ac:dyDescent="0.25">
      <c r="B1254" s="45"/>
      <c r="C1254" s="45"/>
      <c r="D1254" s="45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</row>
    <row r="1255" spans="2:25" x14ac:dyDescent="0.25">
      <c r="B1255" s="45"/>
      <c r="C1255" s="45"/>
      <c r="D1255" s="45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</row>
    <row r="1256" spans="2:25" x14ac:dyDescent="0.25">
      <c r="B1256" s="45"/>
      <c r="C1256" s="45"/>
      <c r="D1256" s="45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</row>
    <row r="1257" spans="2:25" x14ac:dyDescent="0.25">
      <c r="B1257" s="45"/>
      <c r="C1257" s="45"/>
      <c r="D1257" s="45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</row>
    <row r="1258" spans="2:25" x14ac:dyDescent="0.25">
      <c r="B1258" s="45"/>
      <c r="C1258" s="45"/>
      <c r="D1258" s="45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</row>
    <row r="1259" spans="2:25" x14ac:dyDescent="0.25">
      <c r="B1259" s="45"/>
      <c r="C1259" s="45"/>
      <c r="D1259" s="45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</row>
    <row r="1260" spans="2:25" x14ac:dyDescent="0.25">
      <c r="B1260" s="45"/>
      <c r="C1260" s="45"/>
      <c r="D1260" s="45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</row>
    <row r="1261" spans="2:25" x14ac:dyDescent="0.25">
      <c r="B1261" s="45"/>
      <c r="C1261" s="45"/>
      <c r="D1261" s="45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</row>
    <row r="1262" spans="2:25" x14ac:dyDescent="0.25">
      <c r="B1262" s="45"/>
      <c r="C1262" s="45"/>
      <c r="D1262" s="45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</row>
    <row r="1263" spans="2:25" x14ac:dyDescent="0.25">
      <c r="B1263" s="45"/>
      <c r="C1263" s="45"/>
      <c r="D1263" s="45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</row>
    <row r="1264" spans="2:25" x14ac:dyDescent="0.25">
      <c r="B1264" s="45"/>
      <c r="C1264" s="45"/>
      <c r="D1264" s="45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</row>
    <row r="1265" spans="2:25" x14ac:dyDescent="0.25">
      <c r="B1265" s="45"/>
      <c r="C1265" s="45"/>
      <c r="D1265" s="45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</row>
    <row r="1266" spans="2:25" x14ac:dyDescent="0.25">
      <c r="B1266" s="45"/>
      <c r="C1266" s="45"/>
      <c r="D1266" s="45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</row>
    <row r="1267" spans="2:25" x14ac:dyDescent="0.25">
      <c r="B1267" s="45"/>
      <c r="C1267" s="45"/>
      <c r="D1267" s="45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</row>
    <row r="1268" spans="2:25" x14ac:dyDescent="0.25">
      <c r="B1268" s="45"/>
      <c r="C1268" s="45"/>
      <c r="D1268" s="45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</row>
    <row r="1269" spans="2:25" x14ac:dyDescent="0.25">
      <c r="B1269" s="45"/>
      <c r="C1269" s="45"/>
      <c r="D1269" s="45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</row>
    <row r="1270" spans="2:25" x14ac:dyDescent="0.25">
      <c r="B1270" s="45"/>
      <c r="C1270" s="45"/>
      <c r="D1270" s="45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</row>
    <row r="1271" spans="2:25" x14ac:dyDescent="0.25">
      <c r="B1271" s="45"/>
      <c r="C1271" s="45"/>
      <c r="D1271" s="45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</row>
    <row r="1272" spans="2:25" x14ac:dyDescent="0.25">
      <c r="B1272" s="45"/>
      <c r="C1272" s="45"/>
      <c r="D1272" s="45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</row>
    <row r="1273" spans="2:25" x14ac:dyDescent="0.25">
      <c r="B1273" s="45"/>
      <c r="C1273" s="45"/>
      <c r="D1273" s="45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</row>
    <row r="1274" spans="2:25" x14ac:dyDescent="0.25">
      <c r="B1274" s="45"/>
      <c r="C1274" s="45"/>
      <c r="D1274" s="45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</row>
    <row r="1275" spans="2:25" x14ac:dyDescent="0.25">
      <c r="B1275" s="45"/>
      <c r="C1275" s="45"/>
      <c r="D1275" s="45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</row>
    <row r="1276" spans="2:25" x14ac:dyDescent="0.25">
      <c r="B1276" s="45"/>
      <c r="C1276" s="45"/>
      <c r="D1276" s="45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</row>
    <row r="1277" spans="2:25" x14ac:dyDescent="0.25">
      <c r="B1277" s="45"/>
      <c r="C1277" s="45"/>
      <c r="D1277" s="45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</row>
    <row r="1278" spans="2:25" x14ac:dyDescent="0.25">
      <c r="B1278" s="45"/>
      <c r="C1278" s="45"/>
      <c r="D1278" s="45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</row>
    <row r="1279" spans="2:25" x14ac:dyDescent="0.25">
      <c r="B1279" s="45"/>
      <c r="C1279" s="45"/>
      <c r="D1279" s="45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</row>
    <row r="1280" spans="2:25" x14ac:dyDescent="0.25">
      <c r="B1280" s="45"/>
      <c r="C1280" s="45"/>
      <c r="D1280" s="45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</row>
    <row r="1281" spans="2:25" x14ac:dyDescent="0.25">
      <c r="B1281" s="45"/>
      <c r="C1281" s="45"/>
      <c r="D1281" s="45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</row>
    <row r="1282" spans="2:25" x14ac:dyDescent="0.25">
      <c r="B1282" s="45"/>
      <c r="C1282" s="45"/>
      <c r="D1282" s="45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</row>
    <row r="1283" spans="2:25" x14ac:dyDescent="0.25">
      <c r="B1283" s="45"/>
      <c r="C1283" s="45"/>
      <c r="D1283" s="45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</row>
    <row r="1284" spans="2:25" x14ac:dyDescent="0.25">
      <c r="B1284" s="45"/>
      <c r="C1284" s="45"/>
      <c r="D1284" s="45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</row>
    <row r="1285" spans="2:25" x14ac:dyDescent="0.25">
      <c r="B1285" s="45"/>
      <c r="C1285" s="45"/>
      <c r="D1285" s="45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</row>
    <row r="1286" spans="2:25" x14ac:dyDescent="0.25">
      <c r="B1286" s="45"/>
      <c r="C1286" s="45"/>
      <c r="D1286" s="45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</row>
    <row r="1287" spans="2:25" x14ac:dyDescent="0.25">
      <c r="B1287" s="45"/>
      <c r="C1287" s="45"/>
      <c r="D1287" s="45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</row>
    <row r="1288" spans="2:25" x14ac:dyDescent="0.25">
      <c r="B1288" s="45"/>
      <c r="C1288" s="45"/>
      <c r="D1288" s="45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</row>
    <row r="1289" spans="2:25" x14ac:dyDescent="0.25">
      <c r="B1289" s="45"/>
      <c r="C1289" s="45"/>
      <c r="D1289" s="45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</row>
    <row r="1290" spans="2:25" x14ac:dyDescent="0.25">
      <c r="B1290" s="45"/>
      <c r="C1290" s="45"/>
      <c r="D1290" s="45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</row>
    <row r="1291" spans="2:25" x14ac:dyDescent="0.25">
      <c r="B1291" s="45"/>
      <c r="C1291" s="45"/>
      <c r="D1291" s="45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</row>
    <row r="1292" spans="2:25" x14ac:dyDescent="0.25">
      <c r="B1292" s="45"/>
      <c r="C1292" s="45"/>
      <c r="D1292" s="45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</row>
    <row r="1293" spans="2:25" x14ac:dyDescent="0.25">
      <c r="B1293" s="45"/>
      <c r="C1293" s="45"/>
      <c r="D1293" s="45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</row>
    <row r="1294" spans="2:25" x14ac:dyDescent="0.25">
      <c r="B1294" s="45"/>
      <c r="C1294" s="45"/>
      <c r="D1294" s="45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</row>
    <row r="1295" spans="2:25" x14ac:dyDescent="0.25">
      <c r="B1295" s="45"/>
      <c r="C1295" s="45"/>
      <c r="D1295" s="45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</row>
    <row r="1296" spans="2:25" x14ac:dyDescent="0.25">
      <c r="B1296" s="45"/>
      <c r="C1296" s="45"/>
      <c r="D1296" s="45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</row>
    <row r="1297" spans="2:25" x14ac:dyDescent="0.25">
      <c r="B1297" s="45"/>
      <c r="C1297" s="45"/>
      <c r="D1297" s="45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</row>
    <row r="1298" spans="2:25" x14ac:dyDescent="0.25">
      <c r="B1298" s="45"/>
      <c r="C1298" s="45"/>
      <c r="D1298" s="45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</row>
    <row r="1299" spans="2:25" x14ac:dyDescent="0.25">
      <c r="B1299" s="45"/>
      <c r="C1299" s="45"/>
      <c r="D1299" s="45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</row>
    <row r="1300" spans="2:25" x14ac:dyDescent="0.25">
      <c r="B1300" s="45"/>
      <c r="C1300" s="45"/>
      <c r="D1300" s="45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</row>
    <row r="1301" spans="2:25" x14ac:dyDescent="0.25">
      <c r="B1301" s="45"/>
      <c r="C1301" s="45"/>
      <c r="D1301" s="45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</row>
    <row r="1302" spans="2:25" x14ac:dyDescent="0.25">
      <c r="B1302" s="45"/>
      <c r="C1302" s="45"/>
      <c r="D1302" s="45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</row>
    <row r="1303" spans="2:25" x14ac:dyDescent="0.25">
      <c r="B1303" s="45"/>
      <c r="C1303" s="45"/>
      <c r="D1303" s="45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</row>
    <row r="1304" spans="2:25" x14ac:dyDescent="0.25">
      <c r="B1304" s="45"/>
      <c r="C1304" s="45"/>
      <c r="D1304" s="45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</row>
    <row r="1305" spans="2:25" x14ac:dyDescent="0.25">
      <c r="B1305" s="45"/>
      <c r="C1305" s="45"/>
      <c r="D1305" s="45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</row>
    <row r="1306" spans="2:25" x14ac:dyDescent="0.25">
      <c r="B1306" s="45"/>
      <c r="C1306" s="45"/>
      <c r="D1306" s="45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</row>
    <row r="1307" spans="2:25" x14ac:dyDescent="0.25">
      <c r="B1307" s="45"/>
      <c r="C1307" s="45"/>
      <c r="D1307" s="45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</row>
    <row r="1308" spans="2:25" x14ac:dyDescent="0.25">
      <c r="B1308" s="45"/>
      <c r="C1308" s="45"/>
      <c r="D1308" s="45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</row>
    <row r="1309" spans="2:25" x14ac:dyDescent="0.25">
      <c r="B1309" s="45"/>
      <c r="C1309" s="45"/>
      <c r="D1309" s="45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</row>
    <row r="1310" spans="2:25" x14ac:dyDescent="0.25">
      <c r="B1310" s="45"/>
      <c r="C1310" s="45"/>
      <c r="D1310" s="45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</row>
    <row r="1311" spans="2:25" x14ac:dyDescent="0.25">
      <c r="B1311" s="45"/>
      <c r="C1311" s="45"/>
      <c r="D1311" s="45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</row>
    <row r="1312" spans="2:25" x14ac:dyDescent="0.25">
      <c r="B1312" s="45"/>
      <c r="C1312" s="45"/>
      <c r="D1312" s="45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</row>
    <row r="1313" spans="2:25" x14ac:dyDescent="0.25">
      <c r="B1313" s="45"/>
      <c r="C1313" s="45"/>
      <c r="D1313" s="45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</row>
    <row r="1314" spans="2:25" x14ac:dyDescent="0.25">
      <c r="B1314" s="45"/>
      <c r="C1314" s="45"/>
      <c r="D1314" s="45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</row>
    <row r="1315" spans="2:25" x14ac:dyDescent="0.25">
      <c r="B1315" s="45"/>
      <c r="C1315" s="45"/>
      <c r="D1315" s="45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</row>
    <row r="1316" spans="2:25" x14ac:dyDescent="0.25">
      <c r="B1316" s="45"/>
      <c r="C1316" s="45"/>
      <c r="D1316" s="45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</row>
    <row r="1317" spans="2:25" x14ac:dyDescent="0.25">
      <c r="B1317" s="45"/>
      <c r="C1317" s="45"/>
      <c r="D1317" s="45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</row>
    <row r="1318" spans="2:25" x14ac:dyDescent="0.25">
      <c r="B1318" s="45"/>
      <c r="C1318" s="45"/>
      <c r="D1318" s="45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</row>
    <row r="1319" spans="2:25" x14ac:dyDescent="0.25">
      <c r="B1319" s="45"/>
      <c r="C1319" s="45"/>
      <c r="D1319" s="45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</row>
    <row r="1320" spans="2:25" x14ac:dyDescent="0.25">
      <c r="B1320" s="45"/>
      <c r="C1320" s="45"/>
      <c r="D1320" s="45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</row>
    <row r="1321" spans="2:25" x14ac:dyDescent="0.25">
      <c r="B1321" s="45"/>
      <c r="C1321" s="45"/>
      <c r="D1321" s="45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</row>
    <row r="1322" spans="2:25" x14ac:dyDescent="0.25">
      <c r="B1322" s="45"/>
      <c r="C1322" s="45"/>
      <c r="D1322" s="45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</row>
    <row r="1323" spans="2:25" x14ac:dyDescent="0.25">
      <c r="B1323" s="45"/>
      <c r="C1323" s="45"/>
      <c r="D1323" s="45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</row>
    <row r="1324" spans="2:25" x14ac:dyDescent="0.25">
      <c r="B1324" s="45"/>
      <c r="C1324" s="45"/>
      <c r="D1324" s="45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</row>
    <row r="1325" spans="2:25" x14ac:dyDescent="0.25">
      <c r="B1325" s="45"/>
      <c r="C1325" s="45"/>
      <c r="D1325" s="45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</row>
    <row r="1326" spans="2:25" x14ac:dyDescent="0.25">
      <c r="B1326" s="45"/>
      <c r="C1326" s="45"/>
      <c r="D1326" s="45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</row>
    <row r="1327" spans="2:25" x14ac:dyDescent="0.25">
      <c r="B1327" s="45"/>
      <c r="C1327" s="45"/>
      <c r="D1327" s="45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</row>
    <row r="1328" spans="2:25" x14ac:dyDescent="0.25">
      <c r="B1328" s="45"/>
      <c r="C1328" s="45"/>
      <c r="D1328" s="45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</row>
    <row r="1329" spans="2:25" x14ac:dyDescent="0.25">
      <c r="B1329" s="45"/>
      <c r="C1329" s="45"/>
      <c r="D1329" s="45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</row>
    <row r="1330" spans="2:25" x14ac:dyDescent="0.25">
      <c r="B1330" s="45"/>
      <c r="C1330" s="45"/>
      <c r="D1330" s="45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</row>
    <row r="1331" spans="2:25" x14ac:dyDescent="0.25">
      <c r="B1331" s="45"/>
      <c r="C1331" s="45"/>
      <c r="D1331" s="45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</row>
    <row r="1332" spans="2:25" x14ac:dyDescent="0.25">
      <c r="B1332" s="45"/>
      <c r="C1332" s="45"/>
      <c r="D1332" s="45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</row>
    <row r="1333" spans="2:25" x14ac:dyDescent="0.25">
      <c r="B1333" s="45"/>
      <c r="C1333" s="45"/>
      <c r="D1333" s="45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</row>
    <row r="1334" spans="2:25" x14ac:dyDescent="0.25">
      <c r="B1334" s="45"/>
      <c r="C1334" s="45"/>
      <c r="D1334" s="45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</row>
    <row r="1335" spans="2:25" x14ac:dyDescent="0.25">
      <c r="B1335" s="45"/>
      <c r="C1335" s="45"/>
      <c r="D1335" s="45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</row>
    <row r="1336" spans="2:25" x14ac:dyDescent="0.25">
      <c r="B1336" s="45"/>
      <c r="C1336" s="45"/>
      <c r="D1336" s="45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</row>
    <row r="1337" spans="2:25" x14ac:dyDescent="0.25">
      <c r="B1337" s="45"/>
      <c r="C1337" s="45"/>
      <c r="D1337" s="45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</row>
    <row r="1338" spans="2:25" x14ac:dyDescent="0.25">
      <c r="B1338" s="45"/>
      <c r="C1338" s="45"/>
      <c r="D1338" s="45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</row>
    <row r="1339" spans="2:25" x14ac:dyDescent="0.25">
      <c r="B1339" s="45"/>
      <c r="C1339" s="45"/>
      <c r="D1339" s="45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</row>
    <row r="1340" spans="2:25" x14ac:dyDescent="0.25">
      <c r="B1340" s="45"/>
      <c r="C1340" s="45"/>
      <c r="D1340" s="45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</row>
    <row r="1341" spans="2:25" x14ac:dyDescent="0.25">
      <c r="B1341" s="45"/>
      <c r="C1341" s="45"/>
      <c r="D1341" s="45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</row>
    <row r="1342" spans="2:25" x14ac:dyDescent="0.25">
      <c r="B1342" s="45"/>
      <c r="C1342" s="45"/>
      <c r="D1342" s="45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</row>
    <row r="1343" spans="2:25" x14ac:dyDescent="0.25">
      <c r="B1343" s="45"/>
      <c r="C1343" s="45"/>
      <c r="D1343" s="45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</row>
    <row r="1344" spans="2:25" x14ac:dyDescent="0.25">
      <c r="B1344" s="45"/>
      <c r="C1344" s="45"/>
      <c r="D1344" s="45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</row>
    <row r="1345" spans="2:25" x14ac:dyDescent="0.25">
      <c r="B1345" s="45"/>
      <c r="C1345" s="45"/>
      <c r="D1345" s="45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</row>
    <row r="1346" spans="2:25" x14ac:dyDescent="0.25">
      <c r="B1346" s="45"/>
      <c r="C1346" s="45"/>
      <c r="D1346" s="45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</row>
    <row r="1347" spans="2:25" x14ac:dyDescent="0.25">
      <c r="B1347" s="45"/>
      <c r="C1347" s="45"/>
      <c r="D1347" s="45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</row>
    <row r="1348" spans="2:25" x14ac:dyDescent="0.25">
      <c r="B1348" s="45"/>
      <c r="C1348" s="45"/>
      <c r="D1348" s="45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</row>
    <row r="1349" spans="2:25" x14ac:dyDescent="0.25">
      <c r="B1349" s="45"/>
      <c r="C1349" s="45"/>
      <c r="D1349" s="45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</row>
    <row r="1350" spans="2:25" x14ac:dyDescent="0.25">
      <c r="B1350" s="45"/>
      <c r="C1350" s="45"/>
      <c r="D1350" s="45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</row>
    <row r="1351" spans="2:25" x14ac:dyDescent="0.25">
      <c r="B1351" s="45"/>
      <c r="C1351" s="45"/>
      <c r="D1351" s="45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</row>
    <row r="1352" spans="2:25" x14ac:dyDescent="0.25">
      <c r="B1352" s="45"/>
      <c r="C1352" s="45"/>
      <c r="D1352" s="45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</row>
    <row r="1353" spans="2:25" x14ac:dyDescent="0.25">
      <c r="B1353" s="45"/>
      <c r="C1353" s="45"/>
      <c r="D1353" s="45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</row>
    <row r="1354" spans="2:25" x14ac:dyDescent="0.25">
      <c r="B1354" s="45"/>
      <c r="C1354" s="45"/>
      <c r="D1354" s="45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</row>
    <row r="1355" spans="2:25" x14ac:dyDescent="0.25">
      <c r="B1355" s="45"/>
      <c r="C1355" s="45"/>
      <c r="D1355" s="45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</row>
    <row r="1356" spans="2:25" x14ac:dyDescent="0.25">
      <c r="B1356" s="45"/>
      <c r="C1356" s="45"/>
      <c r="D1356" s="45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</row>
    <row r="1357" spans="2:25" x14ac:dyDescent="0.25">
      <c r="B1357" s="45"/>
      <c r="C1357" s="45"/>
      <c r="D1357" s="45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</row>
    <row r="1358" spans="2:25" x14ac:dyDescent="0.25">
      <c r="B1358" s="45"/>
      <c r="C1358" s="45"/>
      <c r="D1358" s="45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</row>
    <row r="1359" spans="2:25" x14ac:dyDescent="0.25">
      <c r="B1359" s="45"/>
      <c r="C1359" s="45"/>
      <c r="D1359" s="45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</row>
    <row r="1360" spans="2:25" x14ac:dyDescent="0.25">
      <c r="B1360" s="45"/>
      <c r="C1360" s="45"/>
      <c r="D1360" s="45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</row>
    <row r="1361" spans="2:25" x14ac:dyDescent="0.25">
      <c r="B1361" s="45"/>
      <c r="C1361" s="45"/>
      <c r="D1361" s="45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</row>
    <row r="1362" spans="2:25" x14ac:dyDescent="0.25">
      <c r="B1362" s="45"/>
      <c r="C1362" s="45"/>
      <c r="D1362" s="45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</row>
    <row r="1363" spans="2:25" x14ac:dyDescent="0.25">
      <c r="B1363" s="45"/>
      <c r="C1363" s="45"/>
      <c r="D1363" s="45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</row>
    <row r="1364" spans="2:25" x14ac:dyDescent="0.25">
      <c r="B1364" s="45"/>
      <c r="C1364" s="45"/>
      <c r="D1364" s="45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</row>
    <row r="1365" spans="2:25" x14ac:dyDescent="0.25">
      <c r="B1365" s="45"/>
      <c r="C1365" s="45"/>
      <c r="D1365" s="45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</row>
    <row r="1366" spans="2:25" x14ac:dyDescent="0.25">
      <c r="B1366" s="45"/>
      <c r="C1366" s="45"/>
      <c r="D1366" s="45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</row>
    <row r="1367" spans="2:25" x14ac:dyDescent="0.25">
      <c r="B1367" s="45"/>
      <c r="C1367" s="45"/>
      <c r="D1367" s="45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</row>
    <row r="1368" spans="2:25" x14ac:dyDescent="0.25">
      <c r="B1368" s="45"/>
      <c r="C1368" s="45"/>
      <c r="D1368" s="45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</row>
    <row r="1369" spans="2:25" x14ac:dyDescent="0.25">
      <c r="B1369" s="45"/>
      <c r="C1369" s="45"/>
      <c r="D1369" s="45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</row>
    <row r="1370" spans="2:25" x14ac:dyDescent="0.25">
      <c r="B1370" s="45"/>
      <c r="C1370" s="45"/>
      <c r="D1370" s="45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</row>
    <row r="1371" spans="2:25" x14ac:dyDescent="0.25">
      <c r="B1371" s="45"/>
      <c r="C1371" s="45"/>
      <c r="D1371" s="45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</row>
    <row r="1372" spans="2:25" x14ac:dyDescent="0.25">
      <c r="B1372" s="45"/>
      <c r="C1372" s="45"/>
      <c r="D1372" s="45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</row>
    <row r="1373" spans="2:25" x14ac:dyDescent="0.25">
      <c r="B1373" s="45"/>
      <c r="C1373" s="45"/>
      <c r="D1373" s="45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</row>
    <row r="1374" spans="2:25" x14ac:dyDescent="0.25">
      <c r="B1374" s="45"/>
      <c r="C1374" s="45"/>
      <c r="D1374" s="45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</row>
    <row r="1375" spans="2:25" x14ac:dyDescent="0.25">
      <c r="B1375" s="45"/>
      <c r="C1375" s="45"/>
      <c r="D1375" s="45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</row>
    <row r="1376" spans="2:25" x14ac:dyDescent="0.25">
      <c r="B1376" s="45"/>
      <c r="C1376" s="45"/>
      <c r="D1376" s="45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</row>
    <row r="1377" spans="2:25" x14ac:dyDescent="0.25">
      <c r="B1377" s="45"/>
      <c r="C1377" s="45"/>
      <c r="D1377" s="45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</row>
    <row r="1378" spans="2:25" x14ac:dyDescent="0.25">
      <c r="B1378" s="45"/>
      <c r="C1378" s="45"/>
      <c r="D1378" s="45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</row>
    <row r="1379" spans="2:25" x14ac:dyDescent="0.25">
      <c r="B1379" s="45"/>
      <c r="C1379" s="45"/>
      <c r="D1379" s="45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</row>
    <row r="1380" spans="2:25" x14ac:dyDescent="0.25">
      <c r="B1380" s="45"/>
      <c r="C1380" s="45"/>
      <c r="D1380" s="45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</row>
    <row r="1381" spans="2:25" x14ac:dyDescent="0.25">
      <c r="B1381" s="45"/>
      <c r="C1381" s="45"/>
      <c r="D1381" s="45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</row>
    <row r="1382" spans="2:25" x14ac:dyDescent="0.25">
      <c r="B1382" s="45"/>
      <c r="C1382" s="45"/>
      <c r="D1382" s="45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</row>
    <row r="1383" spans="2:25" x14ac:dyDescent="0.25">
      <c r="B1383" s="45"/>
      <c r="C1383" s="45"/>
      <c r="D1383" s="45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</row>
    <row r="1384" spans="2:25" x14ac:dyDescent="0.25">
      <c r="B1384" s="45"/>
      <c r="C1384" s="45"/>
      <c r="D1384" s="45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</row>
    <row r="1385" spans="2:25" x14ac:dyDescent="0.25">
      <c r="B1385" s="45"/>
      <c r="C1385" s="45"/>
      <c r="D1385" s="45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</row>
    <row r="1386" spans="2:25" x14ac:dyDescent="0.25">
      <c r="B1386" s="45"/>
      <c r="C1386" s="45"/>
      <c r="D1386" s="45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</row>
    <row r="1387" spans="2:25" x14ac:dyDescent="0.25">
      <c r="B1387" s="45"/>
      <c r="C1387" s="45"/>
      <c r="D1387" s="45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</row>
    <row r="1388" spans="2:25" x14ac:dyDescent="0.25">
      <c r="B1388" s="45"/>
      <c r="C1388" s="45"/>
      <c r="D1388" s="45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</row>
    <row r="1389" spans="2:25" x14ac:dyDescent="0.25">
      <c r="B1389" s="45"/>
      <c r="C1389" s="45"/>
      <c r="D1389" s="45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</row>
    <row r="1390" spans="2:25" x14ac:dyDescent="0.25">
      <c r="B1390" s="45"/>
      <c r="C1390" s="45"/>
      <c r="D1390" s="45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</row>
    <row r="1391" spans="2:25" x14ac:dyDescent="0.25">
      <c r="B1391" s="45"/>
      <c r="C1391" s="45"/>
      <c r="D1391" s="45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</row>
    <row r="1392" spans="2:25" x14ac:dyDescent="0.25">
      <c r="B1392" s="45"/>
      <c r="C1392" s="45"/>
      <c r="D1392" s="45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</row>
    <row r="1393" spans="2:25" x14ac:dyDescent="0.25">
      <c r="B1393" s="45"/>
      <c r="C1393" s="45"/>
      <c r="D1393" s="45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</row>
    <row r="1394" spans="2:25" x14ac:dyDescent="0.25">
      <c r="B1394" s="45"/>
      <c r="C1394" s="45"/>
      <c r="D1394" s="45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</row>
    <row r="1395" spans="2:25" x14ac:dyDescent="0.25">
      <c r="B1395" s="45"/>
      <c r="C1395" s="45"/>
      <c r="D1395" s="45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</row>
    <row r="1396" spans="2:25" x14ac:dyDescent="0.25">
      <c r="B1396" s="45"/>
      <c r="C1396" s="45"/>
      <c r="D1396" s="45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</row>
    <row r="1397" spans="2:25" x14ac:dyDescent="0.25">
      <c r="B1397" s="45"/>
      <c r="C1397" s="45"/>
      <c r="D1397" s="45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</row>
    <row r="1398" spans="2:25" x14ac:dyDescent="0.25">
      <c r="B1398" s="45"/>
      <c r="C1398" s="45"/>
      <c r="D1398" s="45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</row>
    <row r="1399" spans="2:25" x14ac:dyDescent="0.25">
      <c r="B1399" s="45"/>
      <c r="C1399" s="45"/>
      <c r="D1399" s="45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</row>
    <row r="1400" spans="2:25" x14ac:dyDescent="0.25">
      <c r="B1400" s="45"/>
      <c r="C1400" s="45"/>
      <c r="D1400" s="45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</row>
    <row r="1401" spans="2:25" x14ac:dyDescent="0.25">
      <c r="B1401" s="45"/>
      <c r="C1401" s="45"/>
      <c r="D1401" s="45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</row>
    <row r="1402" spans="2:25" x14ac:dyDescent="0.25">
      <c r="B1402" s="45"/>
      <c r="C1402" s="45"/>
      <c r="D1402" s="45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</row>
    <row r="1403" spans="2:25" x14ac:dyDescent="0.25">
      <c r="B1403" s="45"/>
      <c r="C1403" s="45"/>
      <c r="D1403" s="45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</row>
    <row r="1404" spans="2:25" x14ac:dyDescent="0.25">
      <c r="B1404" s="45"/>
      <c r="C1404" s="45"/>
      <c r="D1404" s="45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</row>
    <row r="1405" spans="2:25" x14ac:dyDescent="0.25">
      <c r="B1405" s="45"/>
      <c r="C1405" s="45"/>
      <c r="D1405" s="45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</row>
    <row r="1406" spans="2:25" x14ac:dyDescent="0.25">
      <c r="B1406" s="45"/>
      <c r="C1406" s="45"/>
      <c r="D1406" s="45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</row>
    <row r="1407" spans="2:25" x14ac:dyDescent="0.25">
      <c r="B1407" s="45"/>
      <c r="C1407" s="45"/>
      <c r="D1407" s="45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</row>
    <row r="1408" spans="2:25" x14ac:dyDescent="0.25">
      <c r="B1408" s="45"/>
      <c r="C1408" s="45"/>
      <c r="D1408" s="45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</row>
    <row r="1409" spans="2:25" x14ac:dyDescent="0.25">
      <c r="B1409" s="45"/>
      <c r="C1409" s="45"/>
      <c r="D1409" s="45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</row>
    <row r="1410" spans="2:25" x14ac:dyDescent="0.25">
      <c r="B1410" s="45"/>
      <c r="C1410" s="45"/>
      <c r="D1410" s="45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</row>
    <row r="1411" spans="2:25" x14ac:dyDescent="0.25">
      <c r="B1411" s="45"/>
      <c r="C1411" s="45"/>
      <c r="D1411" s="45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</row>
    <row r="1412" spans="2:25" x14ac:dyDescent="0.25">
      <c r="B1412" s="45"/>
      <c r="C1412" s="45"/>
      <c r="D1412" s="45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</row>
    <row r="1413" spans="2:25" x14ac:dyDescent="0.25">
      <c r="B1413" s="45"/>
      <c r="C1413" s="45"/>
      <c r="D1413" s="45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</row>
    <row r="1414" spans="2:25" x14ac:dyDescent="0.25">
      <c r="B1414" s="45"/>
      <c r="C1414" s="45"/>
      <c r="D1414" s="45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</row>
    <row r="1415" spans="2:25" x14ac:dyDescent="0.25">
      <c r="B1415" s="45"/>
      <c r="C1415" s="45"/>
      <c r="D1415" s="45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</row>
    <row r="1416" spans="2:25" x14ac:dyDescent="0.25">
      <c r="B1416" s="45"/>
      <c r="C1416" s="45"/>
      <c r="D1416" s="45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</row>
    <row r="1417" spans="2:25" x14ac:dyDescent="0.25">
      <c r="B1417" s="45"/>
      <c r="C1417" s="45"/>
      <c r="D1417" s="45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</row>
    <row r="1418" spans="2:25" x14ac:dyDescent="0.25">
      <c r="B1418" s="45"/>
      <c r="C1418" s="45"/>
      <c r="D1418" s="45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</row>
    <row r="1419" spans="2:25" x14ac:dyDescent="0.25">
      <c r="B1419" s="45"/>
      <c r="C1419" s="45"/>
      <c r="D1419" s="45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</row>
    <row r="1420" spans="2:25" x14ac:dyDescent="0.25">
      <c r="B1420" s="45"/>
      <c r="C1420" s="45"/>
      <c r="D1420" s="45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</row>
    <row r="1421" spans="2:25" x14ac:dyDescent="0.25">
      <c r="B1421" s="45"/>
      <c r="C1421" s="45"/>
      <c r="D1421" s="45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</row>
    <row r="1422" spans="2:25" x14ac:dyDescent="0.25">
      <c r="B1422" s="45"/>
      <c r="C1422" s="45"/>
      <c r="D1422" s="45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</row>
    <row r="1423" spans="2:25" x14ac:dyDescent="0.25">
      <c r="B1423" s="45"/>
      <c r="C1423" s="45"/>
      <c r="D1423" s="45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</row>
    <row r="1424" spans="2:25" x14ac:dyDescent="0.25">
      <c r="B1424" s="45"/>
      <c r="C1424" s="45"/>
      <c r="D1424" s="45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</row>
    <row r="1425" spans="2:25" x14ac:dyDescent="0.25">
      <c r="B1425" s="45"/>
      <c r="C1425" s="45"/>
      <c r="D1425" s="45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</row>
    <row r="1426" spans="2:25" x14ac:dyDescent="0.25">
      <c r="B1426" s="45"/>
      <c r="C1426" s="45"/>
      <c r="D1426" s="45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</row>
    <row r="1427" spans="2:25" x14ac:dyDescent="0.25">
      <c r="B1427" s="45"/>
      <c r="C1427" s="45"/>
      <c r="D1427" s="45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</row>
    <row r="1428" spans="2:25" x14ac:dyDescent="0.25">
      <c r="B1428" s="45"/>
      <c r="C1428" s="45"/>
      <c r="D1428" s="45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</row>
    <row r="1429" spans="2:25" x14ac:dyDescent="0.25">
      <c r="B1429" s="45"/>
      <c r="C1429" s="45"/>
      <c r="D1429" s="45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</row>
    <row r="1430" spans="2:25" x14ac:dyDescent="0.25">
      <c r="B1430" s="45"/>
      <c r="C1430" s="45"/>
      <c r="D1430" s="45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</row>
    <row r="1431" spans="2:25" x14ac:dyDescent="0.25">
      <c r="B1431" s="45"/>
      <c r="C1431" s="45"/>
      <c r="D1431" s="45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</row>
    <row r="1432" spans="2:25" x14ac:dyDescent="0.25">
      <c r="B1432" s="45"/>
      <c r="C1432" s="45"/>
      <c r="D1432" s="45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</row>
    <row r="1433" spans="2:25" x14ac:dyDescent="0.25">
      <c r="B1433" s="45"/>
      <c r="C1433" s="45"/>
      <c r="D1433" s="45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</row>
    <row r="1434" spans="2:25" x14ac:dyDescent="0.25">
      <c r="B1434" s="45"/>
      <c r="C1434" s="45"/>
      <c r="D1434" s="45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</row>
    <row r="1435" spans="2:25" x14ac:dyDescent="0.25">
      <c r="B1435" s="45"/>
      <c r="C1435" s="45"/>
      <c r="D1435" s="45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</row>
    <row r="1436" spans="2:25" x14ac:dyDescent="0.25">
      <c r="B1436" s="45"/>
      <c r="C1436" s="45"/>
      <c r="D1436" s="45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</row>
    <row r="1437" spans="2:25" x14ac:dyDescent="0.25">
      <c r="B1437" s="45"/>
      <c r="C1437" s="45"/>
      <c r="D1437" s="45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</row>
    <row r="1438" spans="2:25" x14ac:dyDescent="0.25">
      <c r="B1438" s="45"/>
      <c r="C1438" s="45"/>
      <c r="D1438" s="45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</row>
    <row r="1439" spans="2:25" x14ac:dyDescent="0.25">
      <c r="B1439" s="45"/>
      <c r="C1439" s="45"/>
      <c r="D1439" s="45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</row>
    <row r="1440" spans="2:25" x14ac:dyDescent="0.25">
      <c r="B1440" s="45"/>
      <c r="C1440" s="45"/>
      <c r="D1440" s="45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</row>
    <row r="1441" spans="2:25" x14ac:dyDescent="0.25">
      <c r="B1441" s="45"/>
      <c r="C1441" s="45"/>
      <c r="D1441" s="45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</row>
    <row r="1442" spans="2:25" x14ac:dyDescent="0.25">
      <c r="B1442" s="45"/>
      <c r="C1442" s="45"/>
      <c r="D1442" s="45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</row>
    <row r="1443" spans="2:25" x14ac:dyDescent="0.25">
      <c r="B1443" s="45"/>
      <c r="C1443" s="45"/>
      <c r="D1443" s="45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</row>
    <row r="1444" spans="2:25" x14ac:dyDescent="0.25">
      <c r="B1444" s="45"/>
      <c r="C1444" s="45"/>
      <c r="D1444" s="45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</row>
    <row r="1445" spans="2:25" x14ac:dyDescent="0.25">
      <c r="B1445" s="45"/>
      <c r="C1445" s="45"/>
      <c r="D1445" s="45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</row>
    <row r="1446" spans="2:25" x14ac:dyDescent="0.25">
      <c r="B1446" s="45"/>
      <c r="C1446" s="45"/>
      <c r="D1446" s="45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</row>
    <row r="1447" spans="2:25" x14ac:dyDescent="0.25">
      <c r="B1447" s="45"/>
      <c r="C1447" s="45"/>
      <c r="D1447" s="45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</row>
    <row r="1448" spans="2:25" x14ac:dyDescent="0.25">
      <c r="B1448" s="45"/>
      <c r="C1448" s="45"/>
      <c r="D1448" s="45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</row>
    <row r="1449" spans="2:25" x14ac:dyDescent="0.25">
      <c r="B1449" s="45"/>
      <c r="C1449" s="45"/>
      <c r="D1449" s="45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</row>
    <row r="1450" spans="2:25" x14ac:dyDescent="0.25">
      <c r="B1450" s="45"/>
      <c r="C1450" s="45"/>
      <c r="D1450" s="45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</row>
    <row r="1451" spans="2:25" x14ac:dyDescent="0.25">
      <c r="B1451" s="45"/>
      <c r="C1451" s="45"/>
      <c r="D1451" s="45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</row>
    <row r="1452" spans="2:25" x14ac:dyDescent="0.25">
      <c r="B1452" s="45"/>
      <c r="C1452" s="45"/>
      <c r="D1452" s="45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</row>
    <row r="1453" spans="2:25" x14ac:dyDescent="0.25">
      <c r="B1453" s="45"/>
      <c r="C1453" s="45"/>
      <c r="D1453" s="45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</row>
    <row r="1454" spans="2:25" x14ac:dyDescent="0.25">
      <c r="B1454" s="45"/>
      <c r="C1454" s="45"/>
      <c r="D1454" s="45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</row>
    <row r="1455" spans="2:25" x14ac:dyDescent="0.25">
      <c r="B1455" s="45"/>
      <c r="C1455" s="45"/>
      <c r="D1455" s="45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</row>
    <row r="1456" spans="2:25" x14ac:dyDescent="0.25">
      <c r="B1456" s="45"/>
      <c r="C1456" s="45"/>
      <c r="D1456" s="45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</row>
    <row r="1457" spans="2:25" x14ac:dyDescent="0.25">
      <c r="B1457" s="45"/>
      <c r="C1457" s="45"/>
      <c r="D1457" s="45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</row>
    <row r="1458" spans="2:25" x14ac:dyDescent="0.25">
      <c r="B1458" s="45"/>
      <c r="C1458" s="45"/>
      <c r="D1458" s="45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</row>
    <row r="1459" spans="2:25" x14ac:dyDescent="0.25">
      <c r="B1459" s="45"/>
      <c r="C1459" s="45"/>
      <c r="D1459" s="45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</row>
    <row r="1460" spans="2:25" x14ac:dyDescent="0.25">
      <c r="B1460" s="45"/>
      <c r="C1460" s="45"/>
      <c r="D1460" s="45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</row>
    <row r="1461" spans="2:25" x14ac:dyDescent="0.25">
      <c r="B1461" s="45"/>
      <c r="C1461" s="45"/>
      <c r="D1461" s="45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</row>
    <row r="1462" spans="2:25" x14ac:dyDescent="0.25">
      <c r="B1462" s="45"/>
      <c r="C1462" s="45"/>
      <c r="D1462" s="45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</row>
    <row r="1463" spans="2:25" x14ac:dyDescent="0.25">
      <c r="B1463" s="45"/>
      <c r="C1463" s="45"/>
      <c r="D1463" s="45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</row>
    <row r="1464" spans="2:25" x14ac:dyDescent="0.25">
      <c r="B1464" s="45"/>
      <c r="C1464" s="45"/>
      <c r="D1464" s="45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</row>
    <row r="1465" spans="2:25" x14ac:dyDescent="0.25">
      <c r="B1465" s="45"/>
      <c r="C1465" s="45"/>
      <c r="D1465" s="45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</row>
    <row r="1466" spans="2:25" x14ac:dyDescent="0.25">
      <c r="B1466" s="45"/>
      <c r="C1466" s="45"/>
      <c r="D1466" s="45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</row>
    <row r="1467" spans="2:25" x14ac:dyDescent="0.25">
      <c r="B1467" s="45"/>
      <c r="C1467" s="45"/>
      <c r="D1467" s="45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</row>
    <row r="1468" spans="2:25" x14ac:dyDescent="0.25">
      <c r="B1468" s="45"/>
      <c r="C1468" s="45"/>
      <c r="D1468" s="45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</row>
    <row r="1469" spans="2:25" x14ac:dyDescent="0.25">
      <c r="B1469" s="45"/>
      <c r="C1469" s="45"/>
      <c r="D1469" s="45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</row>
    <row r="1470" spans="2:25" x14ac:dyDescent="0.25">
      <c r="B1470" s="45"/>
      <c r="C1470" s="45"/>
      <c r="D1470" s="45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</row>
    <row r="1471" spans="2:25" x14ac:dyDescent="0.25">
      <c r="B1471" s="45"/>
      <c r="C1471" s="45"/>
      <c r="D1471" s="45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</row>
    <row r="1472" spans="2:25" x14ac:dyDescent="0.25">
      <c r="B1472" s="45"/>
      <c r="C1472" s="45"/>
      <c r="D1472" s="45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</row>
    <row r="1473" spans="2:25" x14ac:dyDescent="0.25">
      <c r="B1473" s="45"/>
      <c r="C1473" s="45"/>
      <c r="D1473" s="45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</row>
    <row r="1474" spans="2:25" x14ac:dyDescent="0.25">
      <c r="B1474" s="45"/>
      <c r="C1474" s="45"/>
      <c r="D1474" s="45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</row>
    <row r="1475" spans="2:25" x14ac:dyDescent="0.25">
      <c r="B1475" s="45"/>
      <c r="C1475" s="45"/>
      <c r="D1475" s="45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</row>
    <row r="1476" spans="2:25" x14ac:dyDescent="0.25">
      <c r="B1476" s="45"/>
      <c r="C1476" s="45"/>
      <c r="D1476" s="45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</row>
    <row r="1477" spans="2:25" x14ac:dyDescent="0.25">
      <c r="B1477" s="45"/>
      <c r="C1477" s="45"/>
      <c r="D1477" s="45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</row>
    <row r="1478" spans="2:25" x14ac:dyDescent="0.25">
      <c r="B1478" s="45"/>
      <c r="C1478" s="45"/>
      <c r="D1478" s="45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</row>
    <row r="1479" spans="2:25" x14ac:dyDescent="0.25">
      <c r="B1479" s="45"/>
      <c r="C1479" s="45"/>
      <c r="D1479" s="45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</row>
    <row r="1480" spans="2:25" x14ac:dyDescent="0.25">
      <c r="B1480" s="45"/>
      <c r="C1480" s="45"/>
      <c r="D1480" s="45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</row>
    <row r="1481" spans="2:25" x14ac:dyDescent="0.25">
      <c r="B1481" s="45"/>
      <c r="C1481" s="45"/>
      <c r="D1481" s="45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</row>
    <row r="1482" spans="2:25" x14ac:dyDescent="0.25">
      <c r="B1482" s="45"/>
      <c r="C1482" s="45"/>
      <c r="D1482" s="45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</row>
    <row r="1483" spans="2:25" x14ac:dyDescent="0.25">
      <c r="B1483" s="45"/>
      <c r="C1483" s="45"/>
      <c r="D1483" s="45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</row>
    <row r="1484" spans="2:25" x14ac:dyDescent="0.25">
      <c r="B1484" s="45"/>
      <c r="C1484" s="45"/>
      <c r="D1484" s="45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</row>
    <row r="1485" spans="2:25" x14ac:dyDescent="0.25">
      <c r="B1485" s="45"/>
      <c r="C1485" s="45"/>
      <c r="D1485" s="45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</row>
    <row r="1486" spans="2:25" x14ac:dyDescent="0.25">
      <c r="B1486" s="45"/>
      <c r="C1486" s="45"/>
      <c r="D1486" s="45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</row>
    <row r="1487" spans="2:25" x14ac:dyDescent="0.25">
      <c r="B1487" s="45"/>
      <c r="C1487" s="45"/>
      <c r="D1487" s="45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</row>
    <row r="1488" spans="2:25" x14ac:dyDescent="0.25">
      <c r="B1488" s="45"/>
      <c r="C1488" s="45"/>
      <c r="D1488" s="45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</row>
    <row r="1489" spans="2:25" x14ac:dyDescent="0.25">
      <c r="B1489" s="45"/>
      <c r="C1489" s="45"/>
      <c r="D1489" s="45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</row>
    <row r="1490" spans="2:25" x14ac:dyDescent="0.25">
      <c r="B1490" s="45"/>
      <c r="C1490" s="45"/>
      <c r="D1490" s="45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</row>
    <row r="1491" spans="2:25" x14ac:dyDescent="0.25">
      <c r="B1491" s="45"/>
      <c r="C1491" s="45"/>
      <c r="D1491" s="45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</row>
    <row r="1492" spans="2:25" x14ac:dyDescent="0.25">
      <c r="B1492" s="45"/>
      <c r="C1492" s="45"/>
      <c r="D1492" s="45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</row>
    <row r="1493" spans="2:25" x14ac:dyDescent="0.25">
      <c r="B1493" s="45"/>
      <c r="C1493" s="45"/>
      <c r="D1493" s="45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</row>
    <row r="1494" spans="2:25" x14ac:dyDescent="0.25">
      <c r="B1494" s="45"/>
      <c r="C1494" s="45"/>
      <c r="D1494" s="45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</row>
    <row r="1495" spans="2:25" x14ac:dyDescent="0.25">
      <c r="B1495" s="45"/>
      <c r="C1495" s="45"/>
      <c r="D1495" s="45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</row>
    <row r="1496" spans="2:25" x14ac:dyDescent="0.25">
      <c r="B1496" s="45"/>
      <c r="C1496" s="45"/>
      <c r="D1496" s="45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</row>
    <row r="1497" spans="2:25" x14ac:dyDescent="0.25">
      <c r="B1497" s="45"/>
      <c r="C1497" s="45"/>
      <c r="D1497" s="45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</row>
    <row r="1498" spans="2:25" x14ac:dyDescent="0.25">
      <c r="B1498" s="45"/>
      <c r="C1498" s="45"/>
      <c r="D1498" s="45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</row>
    <row r="1499" spans="2:25" x14ac:dyDescent="0.25">
      <c r="B1499" s="45"/>
      <c r="C1499" s="45"/>
      <c r="D1499" s="45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</row>
    <row r="1500" spans="2:25" x14ac:dyDescent="0.25">
      <c r="B1500" s="45"/>
      <c r="C1500" s="45"/>
      <c r="D1500" s="45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</row>
    <row r="1501" spans="2:25" x14ac:dyDescent="0.25">
      <c r="B1501" s="45"/>
      <c r="C1501" s="45"/>
      <c r="D1501" s="45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</row>
    <row r="1502" spans="2:25" x14ac:dyDescent="0.25">
      <c r="B1502" s="45"/>
      <c r="C1502" s="45"/>
      <c r="D1502" s="45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</row>
    <row r="1503" spans="2:25" x14ac:dyDescent="0.25">
      <c r="B1503" s="45"/>
      <c r="C1503" s="45"/>
      <c r="D1503" s="45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</row>
    <row r="1504" spans="2:25" x14ac:dyDescent="0.25">
      <c r="B1504" s="45"/>
      <c r="C1504" s="45"/>
      <c r="D1504" s="45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</row>
    <row r="1505" spans="2:25" x14ac:dyDescent="0.25">
      <c r="B1505" s="45"/>
      <c r="C1505" s="45"/>
      <c r="D1505" s="45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</row>
    <row r="1506" spans="2:25" x14ac:dyDescent="0.25">
      <c r="B1506" s="45"/>
      <c r="C1506" s="45"/>
      <c r="D1506" s="45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</row>
    <row r="1507" spans="2:25" x14ac:dyDescent="0.25">
      <c r="B1507" s="45"/>
      <c r="C1507" s="45"/>
      <c r="D1507" s="45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</row>
    <row r="1508" spans="2:25" x14ac:dyDescent="0.25">
      <c r="B1508" s="45"/>
      <c r="C1508" s="45"/>
      <c r="D1508" s="45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</row>
    <row r="1509" spans="2:25" x14ac:dyDescent="0.25">
      <c r="B1509" s="45"/>
      <c r="C1509" s="45"/>
      <c r="D1509" s="45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</row>
    <row r="1510" spans="2:25" x14ac:dyDescent="0.25">
      <c r="B1510" s="45"/>
      <c r="C1510" s="45"/>
      <c r="D1510" s="45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</row>
    <row r="1511" spans="2:25" x14ac:dyDescent="0.25">
      <c r="B1511" s="45"/>
      <c r="C1511" s="45"/>
      <c r="D1511" s="45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</row>
    <row r="1512" spans="2:25" x14ac:dyDescent="0.25">
      <c r="B1512" s="45"/>
      <c r="C1512" s="45"/>
      <c r="D1512" s="45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</row>
    <row r="1513" spans="2:25" x14ac:dyDescent="0.25">
      <c r="B1513" s="45"/>
      <c r="C1513" s="45"/>
      <c r="D1513" s="45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</row>
    <row r="1514" spans="2:25" x14ac:dyDescent="0.25">
      <c r="B1514" s="45"/>
      <c r="C1514" s="45"/>
      <c r="D1514" s="45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</row>
    <row r="1515" spans="2:25" x14ac:dyDescent="0.25">
      <c r="B1515" s="45"/>
      <c r="C1515" s="45"/>
      <c r="D1515" s="45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</row>
    <row r="1516" spans="2:25" x14ac:dyDescent="0.25">
      <c r="B1516" s="45"/>
      <c r="C1516" s="45"/>
      <c r="D1516" s="45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</row>
    <row r="1517" spans="2:25" x14ac:dyDescent="0.25">
      <c r="B1517" s="45"/>
      <c r="C1517" s="45"/>
      <c r="D1517" s="45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</row>
    <row r="1518" spans="2:25" x14ac:dyDescent="0.25">
      <c r="B1518" s="45"/>
      <c r="C1518" s="45"/>
      <c r="D1518" s="45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</row>
    <row r="1519" spans="2:25" x14ac:dyDescent="0.25">
      <c r="B1519" s="45"/>
      <c r="C1519" s="45"/>
      <c r="D1519" s="45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</row>
    <row r="1520" spans="2:25" x14ac:dyDescent="0.25">
      <c r="B1520" s="45"/>
      <c r="C1520" s="45"/>
      <c r="D1520" s="45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</row>
    <row r="1521" spans="2:25" x14ac:dyDescent="0.25">
      <c r="B1521" s="45"/>
      <c r="C1521" s="45"/>
      <c r="D1521" s="45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</row>
    <row r="1522" spans="2:25" x14ac:dyDescent="0.25">
      <c r="B1522" s="45"/>
      <c r="C1522" s="45"/>
      <c r="D1522" s="45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</row>
    <row r="1523" spans="2:25" x14ac:dyDescent="0.25">
      <c r="B1523" s="45"/>
      <c r="C1523" s="45"/>
      <c r="D1523" s="45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</row>
    <row r="1524" spans="2:25" x14ac:dyDescent="0.25">
      <c r="B1524" s="45"/>
      <c r="C1524" s="45"/>
      <c r="D1524" s="45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</row>
    <row r="1525" spans="2:25" x14ac:dyDescent="0.25">
      <c r="B1525" s="45"/>
      <c r="C1525" s="45"/>
      <c r="D1525" s="45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</row>
    <row r="1526" spans="2:25" x14ac:dyDescent="0.25">
      <c r="B1526" s="45"/>
      <c r="C1526" s="45"/>
      <c r="D1526" s="45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</row>
    <row r="1527" spans="2:25" x14ac:dyDescent="0.25">
      <c r="B1527" s="45"/>
      <c r="C1527" s="45"/>
      <c r="D1527" s="45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</row>
    <row r="1528" spans="2:25" x14ac:dyDescent="0.25">
      <c r="B1528" s="45"/>
      <c r="C1528" s="45"/>
      <c r="D1528" s="45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</row>
    <row r="1529" spans="2:25" x14ac:dyDescent="0.25">
      <c r="B1529" s="45"/>
      <c r="C1529" s="45"/>
      <c r="D1529" s="45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</row>
    <row r="1530" spans="2:25" x14ac:dyDescent="0.25">
      <c r="B1530" s="45"/>
      <c r="C1530" s="45"/>
      <c r="D1530" s="45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</row>
    <row r="1531" spans="2:25" x14ac:dyDescent="0.25">
      <c r="B1531" s="45"/>
      <c r="C1531" s="45"/>
      <c r="D1531" s="45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</row>
    <row r="1532" spans="2:25" x14ac:dyDescent="0.25">
      <c r="B1532" s="45"/>
      <c r="C1532" s="45"/>
      <c r="D1532" s="45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</row>
    <row r="1533" spans="2:25" x14ac:dyDescent="0.25">
      <c r="B1533" s="45"/>
      <c r="C1533" s="45"/>
      <c r="D1533" s="45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</row>
    <row r="1534" spans="2:25" x14ac:dyDescent="0.25">
      <c r="B1534" s="45"/>
      <c r="C1534" s="45"/>
      <c r="D1534" s="45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</row>
    <row r="1535" spans="2:25" x14ac:dyDescent="0.25">
      <c r="B1535" s="45"/>
      <c r="C1535" s="45"/>
      <c r="D1535" s="45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</row>
    <row r="1536" spans="2:25" x14ac:dyDescent="0.25">
      <c r="B1536" s="45"/>
      <c r="C1536" s="45"/>
      <c r="D1536" s="45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</row>
    <row r="1537" spans="2:25" x14ac:dyDescent="0.25">
      <c r="B1537" s="45"/>
      <c r="C1537" s="45"/>
      <c r="D1537" s="45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</row>
    <row r="1538" spans="2:25" x14ac:dyDescent="0.25">
      <c r="B1538" s="45"/>
      <c r="C1538" s="45"/>
      <c r="D1538" s="45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</row>
    <row r="1539" spans="2:25" x14ac:dyDescent="0.25">
      <c r="B1539" s="45"/>
      <c r="C1539" s="45"/>
      <c r="D1539" s="45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</row>
    <row r="1540" spans="2:25" x14ac:dyDescent="0.25">
      <c r="B1540" s="45"/>
      <c r="C1540" s="45"/>
      <c r="D1540" s="45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</row>
    <row r="1541" spans="2:25" x14ac:dyDescent="0.25">
      <c r="B1541" s="45"/>
      <c r="C1541" s="45"/>
      <c r="D1541" s="45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</row>
    <row r="1542" spans="2:25" x14ac:dyDescent="0.25">
      <c r="B1542" s="45"/>
      <c r="C1542" s="45"/>
      <c r="D1542" s="45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</row>
    <row r="1543" spans="2:25" x14ac:dyDescent="0.25">
      <c r="B1543" s="45"/>
      <c r="C1543" s="45"/>
      <c r="D1543" s="45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</row>
    <row r="1544" spans="2:25" x14ac:dyDescent="0.25">
      <c r="B1544" s="45"/>
      <c r="C1544" s="45"/>
      <c r="D1544" s="45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</row>
    <row r="1545" spans="2:25" x14ac:dyDescent="0.25">
      <c r="B1545" s="45"/>
      <c r="C1545" s="45"/>
      <c r="D1545" s="45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</row>
    <row r="1546" spans="2:25" x14ac:dyDescent="0.25">
      <c r="B1546" s="45"/>
      <c r="C1546" s="45"/>
      <c r="D1546" s="45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</row>
    <row r="1547" spans="2:25" x14ac:dyDescent="0.25">
      <c r="B1547" s="45"/>
      <c r="C1547" s="45"/>
      <c r="D1547" s="45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</row>
    <row r="1548" spans="2:25" x14ac:dyDescent="0.25">
      <c r="B1548" s="45"/>
      <c r="C1548" s="45"/>
      <c r="D1548" s="45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</row>
    <row r="1549" spans="2:25" x14ac:dyDescent="0.25">
      <c r="B1549" s="45"/>
      <c r="C1549" s="45"/>
      <c r="D1549" s="45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</row>
    <row r="1550" spans="2:25" x14ac:dyDescent="0.25">
      <c r="B1550" s="45"/>
      <c r="C1550" s="45"/>
      <c r="D1550" s="45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</row>
    <row r="1551" spans="2:25" x14ac:dyDescent="0.25">
      <c r="B1551" s="45"/>
      <c r="C1551" s="45"/>
      <c r="D1551" s="45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</row>
    <row r="1552" spans="2:25" x14ac:dyDescent="0.25">
      <c r="B1552" s="45"/>
      <c r="C1552" s="45"/>
      <c r="D1552" s="45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</row>
    <row r="1553" spans="2:25" x14ac:dyDescent="0.25">
      <c r="B1553" s="45"/>
      <c r="C1553" s="45"/>
      <c r="D1553" s="45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</row>
    <row r="1554" spans="2:25" x14ac:dyDescent="0.25">
      <c r="B1554" s="45"/>
      <c r="C1554" s="45"/>
      <c r="D1554" s="45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</row>
    <row r="1555" spans="2:25" x14ac:dyDescent="0.25">
      <c r="B1555" s="45"/>
      <c r="C1555" s="45"/>
      <c r="D1555" s="45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</row>
    <row r="1556" spans="2:25" x14ac:dyDescent="0.25">
      <c r="B1556" s="45"/>
      <c r="C1556" s="45"/>
      <c r="D1556" s="45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</row>
    <row r="1557" spans="2:25" x14ac:dyDescent="0.25">
      <c r="B1557" s="45"/>
      <c r="C1557" s="45"/>
      <c r="D1557" s="45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</row>
    <row r="1558" spans="2:25" x14ac:dyDescent="0.25">
      <c r="B1558" s="45"/>
      <c r="C1558" s="45"/>
      <c r="D1558" s="45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</row>
    <row r="1559" spans="2:25" x14ac:dyDescent="0.25">
      <c r="B1559" s="45"/>
      <c r="C1559" s="45"/>
      <c r="D1559" s="45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</row>
    <row r="1560" spans="2:25" x14ac:dyDescent="0.25">
      <c r="B1560" s="45"/>
      <c r="C1560" s="45"/>
      <c r="D1560" s="45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</row>
    <row r="1561" spans="2:25" x14ac:dyDescent="0.25">
      <c r="B1561" s="45"/>
      <c r="C1561" s="45"/>
      <c r="D1561" s="45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</row>
    <row r="1562" spans="2:25" x14ac:dyDescent="0.25">
      <c r="B1562" s="45"/>
      <c r="C1562" s="45"/>
      <c r="D1562" s="45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</row>
    <row r="1563" spans="2:25" x14ac:dyDescent="0.25">
      <c r="B1563" s="45"/>
      <c r="C1563" s="45"/>
      <c r="D1563" s="45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</row>
    <row r="1564" spans="2:25" x14ac:dyDescent="0.25">
      <c r="B1564" s="45"/>
      <c r="C1564" s="45"/>
      <c r="D1564" s="45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</row>
    <row r="1565" spans="2:25" x14ac:dyDescent="0.25">
      <c r="B1565" s="45"/>
      <c r="C1565" s="45"/>
      <c r="D1565" s="45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</row>
    <row r="1566" spans="2:25" x14ac:dyDescent="0.25">
      <c r="B1566" s="45"/>
      <c r="C1566" s="45"/>
      <c r="D1566" s="45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</row>
    <row r="1567" spans="2:25" x14ac:dyDescent="0.25">
      <c r="B1567" s="45"/>
      <c r="C1567" s="45"/>
      <c r="D1567" s="45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</row>
    <row r="1568" spans="2:25" x14ac:dyDescent="0.25">
      <c r="B1568" s="45"/>
      <c r="C1568" s="45"/>
      <c r="D1568" s="45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</row>
    <row r="1569" spans="2:25" x14ac:dyDescent="0.25">
      <c r="B1569" s="45"/>
      <c r="C1569" s="45"/>
      <c r="D1569" s="45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</row>
    <row r="1570" spans="2:25" x14ac:dyDescent="0.25">
      <c r="B1570" s="45"/>
      <c r="C1570" s="45"/>
      <c r="D1570" s="45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</row>
    <row r="1571" spans="2:25" x14ac:dyDescent="0.25">
      <c r="B1571" s="45"/>
      <c r="C1571" s="45"/>
      <c r="D1571" s="45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</row>
    <row r="1572" spans="2:25" x14ac:dyDescent="0.25">
      <c r="B1572" s="45"/>
      <c r="C1572" s="45"/>
      <c r="D1572" s="45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</row>
    <row r="1573" spans="2:25" x14ac:dyDescent="0.25">
      <c r="B1573" s="45"/>
      <c r="C1573" s="45"/>
      <c r="D1573" s="45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</row>
    <row r="1574" spans="2:25" x14ac:dyDescent="0.25">
      <c r="B1574" s="45"/>
      <c r="C1574" s="45"/>
      <c r="D1574" s="45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</row>
    <row r="1575" spans="2:25" x14ac:dyDescent="0.25">
      <c r="B1575" s="45"/>
      <c r="C1575" s="45"/>
      <c r="D1575" s="45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</row>
    <row r="1576" spans="2:25" x14ac:dyDescent="0.25">
      <c r="B1576" s="45"/>
      <c r="C1576" s="45"/>
      <c r="D1576" s="45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</row>
    <row r="1577" spans="2:25" x14ac:dyDescent="0.25">
      <c r="B1577" s="45"/>
      <c r="C1577" s="45"/>
      <c r="D1577" s="45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</row>
    <row r="1578" spans="2:25" x14ac:dyDescent="0.25">
      <c r="B1578" s="45"/>
      <c r="C1578" s="45"/>
      <c r="D1578" s="45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</row>
    <row r="1579" spans="2:25" x14ac:dyDescent="0.25">
      <c r="B1579" s="45"/>
      <c r="C1579" s="45"/>
      <c r="D1579" s="45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</row>
    <row r="1580" spans="2:25" x14ac:dyDescent="0.25">
      <c r="B1580" s="45"/>
      <c r="C1580" s="45"/>
      <c r="D1580" s="45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</row>
    <row r="1581" spans="2:25" x14ac:dyDescent="0.25">
      <c r="B1581" s="45"/>
      <c r="C1581" s="45"/>
      <c r="D1581" s="45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</row>
    <row r="1582" spans="2:25" x14ac:dyDescent="0.25">
      <c r="B1582" s="45"/>
      <c r="C1582" s="45"/>
      <c r="D1582" s="45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</row>
    <row r="1583" spans="2:25" x14ac:dyDescent="0.25">
      <c r="B1583" s="45"/>
      <c r="C1583" s="45"/>
      <c r="D1583" s="45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</row>
    <row r="1584" spans="2:25" x14ac:dyDescent="0.25">
      <c r="B1584" s="45"/>
      <c r="C1584" s="45"/>
      <c r="D1584" s="45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</row>
    <row r="1585" spans="2:25" x14ac:dyDescent="0.25">
      <c r="B1585" s="45"/>
      <c r="C1585" s="45"/>
      <c r="D1585" s="45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</row>
    <row r="1586" spans="2:25" x14ac:dyDescent="0.25">
      <c r="B1586" s="45"/>
      <c r="C1586" s="45"/>
      <c r="D1586" s="45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</row>
    <row r="1587" spans="2:25" x14ac:dyDescent="0.25">
      <c r="B1587" s="45"/>
      <c r="C1587" s="45"/>
      <c r="D1587" s="45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</row>
    <row r="1588" spans="2:25" x14ac:dyDescent="0.25">
      <c r="B1588" s="45"/>
      <c r="C1588" s="45"/>
      <c r="D1588" s="45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</row>
    <row r="1589" spans="2:25" x14ac:dyDescent="0.25">
      <c r="B1589" s="45"/>
      <c r="C1589" s="45"/>
      <c r="D1589" s="45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</row>
    <row r="1590" spans="2:25" x14ac:dyDescent="0.25">
      <c r="B1590" s="45"/>
      <c r="C1590" s="45"/>
      <c r="D1590" s="45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</row>
    <row r="1591" spans="2:25" x14ac:dyDescent="0.25">
      <c r="B1591" s="45"/>
      <c r="C1591" s="45"/>
      <c r="D1591" s="45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</row>
    <row r="1592" spans="2:25" x14ac:dyDescent="0.25">
      <c r="B1592" s="45"/>
      <c r="C1592" s="45"/>
      <c r="D1592" s="45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</row>
    <row r="1593" spans="2:25" x14ac:dyDescent="0.25">
      <c r="B1593" s="45"/>
      <c r="C1593" s="45"/>
      <c r="D1593" s="45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</row>
    <row r="1594" spans="2:25" x14ac:dyDescent="0.25">
      <c r="B1594" s="45"/>
      <c r="C1594" s="45"/>
      <c r="D1594" s="45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</row>
    <row r="1595" spans="2:25" x14ac:dyDescent="0.25">
      <c r="B1595" s="45"/>
      <c r="C1595" s="45"/>
      <c r="D1595" s="45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</row>
    <row r="1596" spans="2:25" x14ac:dyDescent="0.25">
      <c r="B1596" s="45"/>
      <c r="C1596" s="45"/>
      <c r="D1596" s="45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</row>
    <row r="1597" spans="2:25" x14ac:dyDescent="0.25">
      <c r="B1597" s="45"/>
      <c r="C1597" s="45"/>
      <c r="D1597" s="45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</row>
    <row r="1598" spans="2:25" x14ac:dyDescent="0.25">
      <c r="B1598" s="45"/>
      <c r="C1598" s="45"/>
      <c r="D1598" s="45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</row>
    <row r="1599" spans="2:25" x14ac:dyDescent="0.25">
      <c r="B1599" s="45"/>
      <c r="C1599" s="45"/>
      <c r="D1599" s="45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</row>
    <row r="1600" spans="2:25" x14ac:dyDescent="0.25">
      <c r="B1600" s="45"/>
      <c r="C1600" s="45"/>
      <c r="D1600" s="45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</row>
    <row r="1601" spans="2:25" x14ac:dyDescent="0.25">
      <c r="B1601" s="45"/>
      <c r="C1601" s="45"/>
      <c r="D1601" s="45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</row>
    <row r="1602" spans="2:25" x14ac:dyDescent="0.25">
      <c r="B1602" s="45"/>
      <c r="C1602" s="45"/>
      <c r="D1602" s="45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</row>
    <row r="1603" spans="2:25" x14ac:dyDescent="0.25">
      <c r="B1603" s="45"/>
      <c r="C1603" s="45"/>
      <c r="D1603" s="45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</row>
    <row r="1604" spans="2:25" x14ac:dyDescent="0.25">
      <c r="B1604" s="45"/>
      <c r="C1604" s="45"/>
      <c r="D1604" s="45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</row>
    <row r="1605" spans="2:25" x14ac:dyDescent="0.25">
      <c r="B1605" s="45"/>
      <c r="C1605" s="45"/>
      <c r="D1605" s="45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</row>
    <row r="1606" spans="2:25" x14ac:dyDescent="0.25">
      <c r="B1606" s="45"/>
      <c r="C1606" s="45"/>
      <c r="D1606" s="45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</row>
    <row r="1607" spans="2:25" x14ac:dyDescent="0.25">
      <c r="B1607" s="45"/>
      <c r="C1607" s="45"/>
      <c r="D1607" s="45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</row>
    <row r="1608" spans="2:25" x14ac:dyDescent="0.25">
      <c r="B1608" s="45"/>
      <c r="C1608" s="45"/>
      <c r="D1608" s="45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</row>
    <row r="1609" spans="2:25" x14ac:dyDescent="0.25">
      <c r="B1609" s="45"/>
      <c r="C1609" s="45"/>
      <c r="D1609" s="45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</row>
    <row r="1610" spans="2:25" x14ac:dyDescent="0.25">
      <c r="B1610" s="45"/>
      <c r="C1610" s="45"/>
      <c r="D1610" s="45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</row>
    <row r="1611" spans="2:25" x14ac:dyDescent="0.25">
      <c r="B1611" s="45"/>
      <c r="C1611" s="45"/>
      <c r="D1611" s="45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</row>
    <row r="1612" spans="2:25" x14ac:dyDescent="0.25">
      <c r="B1612" s="45"/>
      <c r="C1612" s="45"/>
      <c r="D1612" s="45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</row>
    <row r="1613" spans="2:25" x14ac:dyDescent="0.25">
      <c r="B1613" s="45"/>
      <c r="C1613" s="45"/>
      <c r="D1613" s="45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</row>
    <row r="1614" spans="2:25" x14ac:dyDescent="0.25">
      <c r="B1614" s="45"/>
      <c r="C1614" s="45"/>
      <c r="D1614" s="45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</row>
    <row r="1615" spans="2:25" x14ac:dyDescent="0.25">
      <c r="B1615" s="45"/>
      <c r="C1615" s="45"/>
      <c r="D1615" s="45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</row>
    <row r="1616" spans="2:25" x14ac:dyDescent="0.25">
      <c r="B1616" s="45"/>
      <c r="C1616" s="45"/>
      <c r="D1616" s="45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</row>
    <row r="1617" spans="2:25" x14ac:dyDescent="0.25">
      <c r="B1617" s="45"/>
      <c r="C1617" s="45"/>
      <c r="D1617" s="45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</row>
    <row r="1618" spans="2:25" x14ac:dyDescent="0.25">
      <c r="B1618" s="45"/>
      <c r="C1618" s="45"/>
      <c r="D1618" s="45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</row>
    <row r="1619" spans="2:25" x14ac:dyDescent="0.25">
      <c r="B1619" s="45"/>
      <c r="C1619" s="45"/>
      <c r="D1619" s="45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</row>
    <row r="1620" spans="2:25" x14ac:dyDescent="0.25">
      <c r="B1620" s="45"/>
      <c r="C1620" s="45"/>
      <c r="D1620" s="45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</row>
    <row r="1621" spans="2:25" x14ac:dyDescent="0.25">
      <c r="B1621" s="45"/>
      <c r="C1621" s="45"/>
      <c r="D1621" s="45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</row>
    <row r="1622" spans="2:25" x14ac:dyDescent="0.25">
      <c r="B1622" s="45"/>
      <c r="C1622" s="45"/>
      <c r="D1622" s="45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</row>
    <row r="1623" spans="2:25" x14ac:dyDescent="0.25">
      <c r="B1623" s="45"/>
      <c r="C1623" s="45"/>
      <c r="D1623" s="45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</row>
    <row r="1624" spans="2:25" x14ac:dyDescent="0.25">
      <c r="B1624" s="45"/>
      <c r="C1624" s="45"/>
      <c r="D1624" s="45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</row>
    <row r="1625" spans="2:25" x14ac:dyDescent="0.25">
      <c r="B1625" s="45"/>
      <c r="C1625" s="45"/>
      <c r="D1625" s="45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</row>
    <row r="1626" spans="2:25" x14ac:dyDescent="0.25">
      <c r="B1626" s="45"/>
      <c r="C1626" s="45"/>
      <c r="D1626" s="45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</row>
    <row r="1627" spans="2:25" x14ac:dyDescent="0.25">
      <c r="B1627" s="45"/>
      <c r="C1627" s="45"/>
      <c r="D1627" s="45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</row>
    <row r="1628" spans="2:25" x14ac:dyDescent="0.25">
      <c r="B1628" s="45"/>
      <c r="C1628" s="45"/>
      <c r="D1628" s="45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</row>
    <row r="1629" spans="2:25" x14ac:dyDescent="0.25">
      <c r="B1629" s="45"/>
      <c r="C1629" s="45"/>
      <c r="D1629" s="45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</row>
    <row r="1630" spans="2:25" x14ac:dyDescent="0.25">
      <c r="B1630" s="45"/>
      <c r="C1630" s="45"/>
      <c r="D1630" s="45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</row>
    <row r="1631" spans="2:25" x14ac:dyDescent="0.25">
      <c r="B1631" s="45"/>
      <c r="C1631" s="45"/>
      <c r="D1631" s="45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</row>
    <row r="1632" spans="2:25" x14ac:dyDescent="0.25">
      <c r="B1632" s="45"/>
      <c r="C1632" s="45"/>
      <c r="D1632" s="45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</row>
    <row r="1633" spans="2:25" x14ac:dyDescent="0.25">
      <c r="B1633" s="45"/>
      <c r="C1633" s="45"/>
      <c r="D1633" s="45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</row>
    <row r="1634" spans="2:25" x14ac:dyDescent="0.25">
      <c r="B1634" s="45"/>
      <c r="C1634" s="45"/>
      <c r="D1634" s="45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</row>
    <row r="1635" spans="2:25" x14ac:dyDescent="0.25">
      <c r="B1635" s="45"/>
      <c r="C1635" s="45"/>
      <c r="D1635" s="45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</row>
    <row r="1636" spans="2:25" x14ac:dyDescent="0.25">
      <c r="B1636" s="45"/>
      <c r="C1636" s="45"/>
      <c r="D1636" s="45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</row>
    <row r="1637" spans="2:25" x14ac:dyDescent="0.25">
      <c r="B1637" s="45"/>
      <c r="C1637" s="45"/>
      <c r="D1637" s="45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</row>
    <row r="1638" spans="2:25" x14ac:dyDescent="0.25">
      <c r="B1638" s="45"/>
      <c r="C1638" s="45"/>
      <c r="D1638" s="45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</row>
    <row r="1639" spans="2:25" x14ac:dyDescent="0.25">
      <c r="B1639" s="45"/>
      <c r="C1639" s="45"/>
      <c r="D1639" s="45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</row>
    <row r="1640" spans="2:25" x14ac:dyDescent="0.25">
      <c r="B1640" s="45"/>
      <c r="C1640" s="45"/>
      <c r="D1640" s="45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</row>
    <row r="1641" spans="2:25" x14ac:dyDescent="0.25">
      <c r="B1641" s="45"/>
      <c r="C1641" s="45"/>
      <c r="D1641" s="45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</row>
    <row r="1642" spans="2:25" x14ac:dyDescent="0.25">
      <c r="B1642" s="45"/>
      <c r="C1642" s="45"/>
      <c r="D1642" s="45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</row>
    <row r="1643" spans="2:25" x14ac:dyDescent="0.25">
      <c r="B1643" s="45"/>
      <c r="C1643" s="45"/>
      <c r="D1643" s="45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</row>
    <row r="1644" spans="2:25" x14ac:dyDescent="0.25">
      <c r="B1644" s="45"/>
      <c r="C1644" s="45"/>
      <c r="D1644" s="45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</row>
    <row r="1645" spans="2:25" x14ac:dyDescent="0.25">
      <c r="B1645" s="45"/>
      <c r="C1645" s="45"/>
      <c r="D1645" s="45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</row>
    <row r="1646" spans="2:25" x14ac:dyDescent="0.25">
      <c r="B1646" s="45"/>
      <c r="C1646" s="45"/>
      <c r="D1646" s="45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</row>
    <row r="1647" spans="2:25" x14ac:dyDescent="0.25">
      <c r="B1647" s="45"/>
      <c r="C1647" s="45"/>
      <c r="D1647" s="45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</row>
    <row r="1648" spans="2:25" x14ac:dyDescent="0.25">
      <c r="B1648" s="45"/>
      <c r="C1648" s="45"/>
      <c r="D1648" s="45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</row>
    <row r="1649" spans="2:25" x14ac:dyDescent="0.25">
      <c r="B1649" s="45"/>
      <c r="C1649" s="45"/>
      <c r="D1649" s="45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</row>
    <row r="1650" spans="2:25" x14ac:dyDescent="0.25">
      <c r="B1650" s="45"/>
      <c r="C1650" s="45"/>
      <c r="D1650" s="45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</row>
    <row r="1651" spans="2:25" x14ac:dyDescent="0.25">
      <c r="B1651" s="45"/>
      <c r="C1651" s="45"/>
      <c r="D1651" s="45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</row>
    <row r="1652" spans="2:25" x14ac:dyDescent="0.25">
      <c r="B1652" s="45"/>
      <c r="C1652" s="45"/>
      <c r="D1652" s="45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</row>
    <row r="1653" spans="2:25" x14ac:dyDescent="0.25">
      <c r="B1653" s="45"/>
      <c r="C1653" s="45"/>
      <c r="D1653" s="45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</row>
    <row r="1654" spans="2:25" x14ac:dyDescent="0.25">
      <c r="B1654" s="45"/>
      <c r="C1654" s="45"/>
      <c r="D1654" s="45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</row>
    <row r="1655" spans="2:25" x14ac:dyDescent="0.25">
      <c r="B1655" s="45"/>
      <c r="C1655" s="45"/>
      <c r="D1655" s="45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</row>
    <row r="1656" spans="2:25" x14ac:dyDescent="0.25">
      <c r="B1656" s="45"/>
      <c r="C1656" s="45"/>
      <c r="D1656" s="45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</row>
    <row r="1657" spans="2:25" x14ac:dyDescent="0.25">
      <c r="B1657" s="45"/>
      <c r="C1657" s="45"/>
      <c r="D1657" s="45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</row>
    <row r="1658" spans="2:25" x14ac:dyDescent="0.25">
      <c r="B1658" s="45"/>
      <c r="C1658" s="45"/>
      <c r="D1658" s="45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</row>
    <row r="1659" spans="2:25" x14ac:dyDescent="0.25">
      <c r="B1659" s="45"/>
      <c r="C1659" s="45"/>
      <c r="D1659" s="45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</row>
    <row r="1660" spans="2:25" x14ac:dyDescent="0.25">
      <c r="B1660" s="45"/>
      <c r="C1660" s="45"/>
      <c r="D1660" s="45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</row>
    <row r="1661" spans="2:25" x14ac:dyDescent="0.25">
      <c r="B1661" s="45"/>
      <c r="C1661" s="45"/>
      <c r="D1661" s="45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</row>
    <row r="1662" spans="2:25" x14ac:dyDescent="0.25">
      <c r="B1662" s="45"/>
      <c r="C1662" s="45"/>
      <c r="D1662" s="45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</row>
    <row r="1663" spans="2:25" x14ac:dyDescent="0.25">
      <c r="B1663" s="45"/>
      <c r="C1663" s="45"/>
      <c r="D1663" s="45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</row>
    <row r="1664" spans="2:25" x14ac:dyDescent="0.25">
      <c r="B1664" s="45"/>
      <c r="C1664" s="45"/>
      <c r="D1664" s="45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</row>
    <row r="1665" spans="2:25" x14ac:dyDescent="0.25">
      <c r="B1665" s="45"/>
      <c r="C1665" s="45"/>
      <c r="D1665" s="45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</row>
    <row r="1666" spans="2:25" x14ac:dyDescent="0.25">
      <c r="B1666" s="45"/>
      <c r="C1666" s="45"/>
      <c r="D1666" s="45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</row>
    <row r="1667" spans="2:25" x14ac:dyDescent="0.25">
      <c r="B1667" s="45"/>
      <c r="C1667" s="45"/>
      <c r="D1667" s="45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</row>
    <row r="1668" spans="2:25" x14ac:dyDescent="0.25">
      <c r="B1668" s="45"/>
      <c r="C1668" s="45"/>
      <c r="D1668" s="45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</row>
    <row r="1669" spans="2:25" x14ac:dyDescent="0.25">
      <c r="B1669" s="45"/>
      <c r="C1669" s="45"/>
      <c r="D1669" s="45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</row>
    <row r="1670" spans="2:25" x14ac:dyDescent="0.25">
      <c r="B1670" s="45"/>
      <c r="C1670" s="45"/>
      <c r="D1670" s="45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</row>
    <row r="1671" spans="2:25" x14ac:dyDescent="0.25">
      <c r="B1671" s="45"/>
      <c r="C1671" s="45"/>
      <c r="D1671" s="45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</row>
    <row r="1672" spans="2:25" x14ac:dyDescent="0.25">
      <c r="B1672" s="45"/>
      <c r="C1672" s="45"/>
      <c r="D1672" s="45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</row>
    <row r="1673" spans="2:25" x14ac:dyDescent="0.25">
      <c r="B1673" s="45"/>
      <c r="C1673" s="45"/>
      <c r="D1673" s="45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</row>
    <row r="1674" spans="2:25" x14ac:dyDescent="0.25">
      <c r="B1674" s="45"/>
      <c r="C1674" s="45"/>
      <c r="D1674" s="45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</row>
    <row r="1675" spans="2:25" x14ac:dyDescent="0.25">
      <c r="B1675" s="45"/>
      <c r="C1675" s="45"/>
      <c r="D1675" s="45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</row>
    <row r="1676" spans="2:25" x14ac:dyDescent="0.25">
      <c r="B1676" s="45"/>
      <c r="C1676" s="45"/>
      <c r="D1676" s="45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</row>
    <row r="1677" spans="2:25" x14ac:dyDescent="0.25">
      <c r="B1677" s="45"/>
      <c r="C1677" s="45"/>
      <c r="D1677" s="45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</row>
    <row r="1678" spans="2:25" x14ac:dyDescent="0.25">
      <c r="B1678" s="45"/>
      <c r="C1678" s="45"/>
      <c r="D1678" s="45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</row>
    <row r="1679" spans="2:25" x14ac:dyDescent="0.25">
      <c r="B1679" s="45"/>
      <c r="C1679" s="45"/>
      <c r="D1679" s="45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</row>
    <row r="1680" spans="2:25" x14ac:dyDescent="0.25">
      <c r="B1680" s="45"/>
      <c r="C1680" s="45"/>
      <c r="D1680" s="45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</row>
    <row r="1681" spans="2:25" x14ac:dyDescent="0.25">
      <c r="B1681" s="45"/>
      <c r="C1681" s="45"/>
      <c r="D1681" s="45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</row>
    <row r="1682" spans="2:25" x14ac:dyDescent="0.25">
      <c r="B1682" s="45"/>
      <c r="C1682" s="45"/>
      <c r="D1682" s="45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</row>
    <row r="1683" spans="2:25" x14ac:dyDescent="0.25">
      <c r="B1683" s="45"/>
      <c r="C1683" s="45"/>
      <c r="D1683" s="45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</row>
    <row r="1684" spans="2:25" x14ac:dyDescent="0.25">
      <c r="B1684" s="45"/>
      <c r="C1684" s="45"/>
      <c r="D1684" s="45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</row>
    <row r="1685" spans="2:25" x14ac:dyDescent="0.25">
      <c r="B1685" s="45"/>
      <c r="C1685" s="45"/>
      <c r="D1685" s="45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</row>
    <row r="1686" spans="2:25" x14ac:dyDescent="0.25">
      <c r="B1686" s="45"/>
      <c r="C1686" s="45"/>
      <c r="D1686" s="45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</row>
    <row r="1687" spans="2:25" x14ac:dyDescent="0.25">
      <c r="B1687" s="45"/>
      <c r="C1687" s="45"/>
      <c r="D1687" s="45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</row>
    <row r="1688" spans="2:25" x14ac:dyDescent="0.25">
      <c r="B1688" s="45"/>
      <c r="C1688" s="45"/>
      <c r="D1688" s="45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</row>
    <row r="1689" spans="2:25" x14ac:dyDescent="0.25">
      <c r="B1689" s="45"/>
      <c r="C1689" s="45"/>
      <c r="D1689" s="45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</row>
    <row r="1690" spans="2:25" x14ac:dyDescent="0.25">
      <c r="B1690" s="45"/>
      <c r="C1690" s="45"/>
      <c r="D1690" s="45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</row>
    <row r="1691" spans="2:25" x14ac:dyDescent="0.25">
      <c r="B1691" s="45"/>
      <c r="C1691" s="45"/>
      <c r="D1691" s="45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</row>
    <row r="1692" spans="2:25" x14ac:dyDescent="0.25">
      <c r="B1692" s="45"/>
      <c r="C1692" s="45"/>
      <c r="D1692" s="45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</row>
    <row r="1693" spans="2:25" x14ac:dyDescent="0.25">
      <c r="B1693" s="45"/>
      <c r="C1693" s="45"/>
      <c r="D1693" s="45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</row>
    <row r="1694" spans="2:25" x14ac:dyDescent="0.25">
      <c r="B1694" s="45"/>
      <c r="C1694" s="45"/>
      <c r="D1694" s="45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</row>
    <row r="1695" spans="2:25" x14ac:dyDescent="0.25">
      <c r="B1695" s="45"/>
      <c r="C1695" s="45"/>
      <c r="D1695" s="45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</row>
    <row r="1696" spans="2:25" x14ac:dyDescent="0.25">
      <c r="B1696" s="45"/>
      <c r="C1696" s="45"/>
      <c r="D1696" s="45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</row>
    <row r="1697" spans="2:25" x14ac:dyDescent="0.25">
      <c r="B1697" s="45"/>
      <c r="C1697" s="45"/>
      <c r="D1697" s="45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</row>
    <row r="1698" spans="2:25" x14ac:dyDescent="0.25">
      <c r="B1698" s="45"/>
      <c r="C1698" s="45"/>
      <c r="D1698" s="45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</row>
    <row r="1699" spans="2:25" x14ac:dyDescent="0.25">
      <c r="B1699" s="45"/>
      <c r="C1699" s="45"/>
      <c r="D1699" s="45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</row>
    <row r="1700" spans="2:25" x14ac:dyDescent="0.25">
      <c r="B1700" s="45"/>
      <c r="C1700" s="45"/>
      <c r="D1700" s="45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</row>
    <row r="1701" spans="2:25" x14ac:dyDescent="0.25">
      <c r="B1701" s="45"/>
      <c r="C1701" s="45"/>
      <c r="D1701" s="45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</row>
    <row r="1702" spans="2:25" x14ac:dyDescent="0.25">
      <c r="B1702" s="45"/>
      <c r="C1702" s="45"/>
      <c r="D1702" s="45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</row>
    <row r="1703" spans="2:25" x14ac:dyDescent="0.25">
      <c r="B1703" s="45"/>
      <c r="C1703" s="45"/>
      <c r="D1703" s="45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</row>
    <row r="1704" spans="2:25" x14ac:dyDescent="0.25">
      <c r="B1704" s="45"/>
      <c r="C1704" s="45"/>
      <c r="D1704" s="45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</row>
    <row r="1705" spans="2:25" x14ac:dyDescent="0.25">
      <c r="B1705" s="45"/>
      <c r="C1705" s="45"/>
      <c r="D1705" s="45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</row>
    <row r="1706" spans="2:25" x14ac:dyDescent="0.25">
      <c r="B1706" s="45"/>
      <c r="C1706" s="45"/>
      <c r="D1706" s="45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</row>
    <row r="1707" spans="2:25" x14ac:dyDescent="0.25">
      <c r="B1707" s="45"/>
      <c r="C1707" s="45"/>
      <c r="D1707" s="45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</row>
    <row r="1708" spans="2:25" x14ac:dyDescent="0.25">
      <c r="B1708" s="45"/>
      <c r="C1708" s="45"/>
      <c r="D1708" s="45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</row>
    <row r="1709" spans="2:25" x14ac:dyDescent="0.25">
      <c r="B1709" s="45"/>
      <c r="C1709" s="45"/>
      <c r="D1709" s="45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</row>
    <row r="1710" spans="2:25" x14ac:dyDescent="0.25">
      <c r="B1710" s="45"/>
      <c r="C1710" s="45"/>
      <c r="D1710" s="45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</row>
    <row r="1711" spans="2:25" x14ac:dyDescent="0.25">
      <c r="B1711" s="45"/>
      <c r="C1711" s="45"/>
      <c r="D1711" s="45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</row>
    <row r="1712" spans="2:25" x14ac:dyDescent="0.25">
      <c r="B1712" s="45"/>
      <c r="C1712" s="45"/>
      <c r="D1712" s="45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</row>
    <row r="1713" spans="2:25" x14ac:dyDescent="0.25">
      <c r="B1713" s="45"/>
      <c r="C1713" s="45"/>
      <c r="D1713" s="45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</row>
    <row r="1714" spans="2:25" x14ac:dyDescent="0.25">
      <c r="B1714" s="45"/>
      <c r="C1714" s="45"/>
      <c r="D1714" s="45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</row>
    <row r="1715" spans="2:25" x14ac:dyDescent="0.25">
      <c r="B1715" s="45"/>
      <c r="C1715" s="45"/>
      <c r="D1715" s="45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</row>
    <row r="1716" spans="2:25" x14ac:dyDescent="0.25">
      <c r="B1716" s="45"/>
      <c r="C1716" s="45"/>
      <c r="D1716" s="45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</row>
    <row r="1717" spans="2:25" x14ac:dyDescent="0.25">
      <c r="B1717" s="45"/>
      <c r="C1717" s="45"/>
      <c r="D1717" s="45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</row>
    <row r="1718" spans="2:25" x14ac:dyDescent="0.25">
      <c r="B1718" s="45"/>
      <c r="C1718" s="45"/>
      <c r="D1718" s="45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</row>
    <row r="1719" spans="2:25" x14ac:dyDescent="0.25">
      <c r="B1719" s="45"/>
      <c r="C1719" s="45"/>
      <c r="D1719" s="45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</row>
    <row r="1720" spans="2:25" x14ac:dyDescent="0.25">
      <c r="B1720" s="45"/>
      <c r="C1720" s="45"/>
      <c r="D1720" s="45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</row>
    <row r="1721" spans="2:25" x14ac:dyDescent="0.25">
      <c r="B1721" s="45"/>
      <c r="C1721" s="45"/>
      <c r="D1721" s="45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</row>
    <row r="1722" spans="2:25" x14ac:dyDescent="0.25">
      <c r="B1722" s="45"/>
      <c r="C1722" s="45"/>
      <c r="D1722" s="45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</row>
    <row r="1723" spans="2:25" x14ac:dyDescent="0.25">
      <c r="B1723" s="45"/>
      <c r="C1723" s="45"/>
      <c r="D1723" s="45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</row>
    <row r="1724" spans="2:25" x14ac:dyDescent="0.25">
      <c r="B1724" s="45"/>
      <c r="C1724" s="45"/>
      <c r="D1724" s="45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</row>
    <row r="1725" spans="2:25" x14ac:dyDescent="0.25">
      <c r="B1725" s="45"/>
      <c r="C1725" s="45"/>
      <c r="D1725" s="45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</row>
    <row r="1726" spans="2:25" x14ac:dyDescent="0.25">
      <c r="B1726" s="45"/>
      <c r="C1726" s="45"/>
      <c r="D1726" s="45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</row>
    <row r="1727" spans="2:25" x14ac:dyDescent="0.25">
      <c r="B1727" s="45"/>
      <c r="C1727" s="45"/>
      <c r="D1727" s="45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</row>
    <row r="1728" spans="2:25" x14ac:dyDescent="0.25">
      <c r="B1728" s="45"/>
      <c r="C1728" s="45"/>
      <c r="D1728" s="45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</row>
    <row r="1729" spans="2:25" x14ac:dyDescent="0.25">
      <c r="B1729" s="45"/>
      <c r="C1729" s="45"/>
      <c r="D1729" s="45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</row>
    <row r="1730" spans="2:25" x14ac:dyDescent="0.25">
      <c r="B1730" s="45"/>
      <c r="C1730" s="45"/>
      <c r="D1730" s="45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</row>
    <row r="1731" spans="2:25" x14ac:dyDescent="0.25">
      <c r="B1731" s="45"/>
      <c r="C1731" s="45"/>
      <c r="D1731" s="45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</row>
    <row r="1732" spans="2:25" x14ac:dyDescent="0.25">
      <c r="B1732" s="45"/>
      <c r="C1732" s="45"/>
      <c r="D1732" s="45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</row>
    <row r="1733" spans="2:25" x14ac:dyDescent="0.25">
      <c r="B1733" s="45"/>
      <c r="C1733" s="45"/>
      <c r="D1733" s="45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</row>
    <row r="1734" spans="2:25" x14ac:dyDescent="0.25">
      <c r="B1734" s="45"/>
      <c r="C1734" s="45"/>
      <c r="D1734" s="45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</row>
    <row r="1735" spans="2:25" x14ac:dyDescent="0.25">
      <c r="B1735" s="45"/>
      <c r="C1735" s="45"/>
      <c r="D1735" s="45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</row>
    <row r="1736" spans="2:25" x14ac:dyDescent="0.25">
      <c r="B1736" s="45"/>
      <c r="C1736" s="45"/>
      <c r="D1736" s="45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</row>
    <row r="1737" spans="2:25" x14ac:dyDescent="0.25">
      <c r="B1737" s="45"/>
      <c r="C1737" s="45"/>
      <c r="D1737" s="45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</row>
    <row r="1738" spans="2:25" x14ac:dyDescent="0.25">
      <c r="B1738" s="45"/>
      <c r="C1738" s="45"/>
      <c r="D1738" s="45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</row>
    <row r="1739" spans="2:25" x14ac:dyDescent="0.25">
      <c r="B1739" s="45"/>
      <c r="C1739" s="45"/>
      <c r="D1739" s="45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</row>
    <row r="1740" spans="2:25" x14ac:dyDescent="0.25">
      <c r="B1740" s="45"/>
      <c r="C1740" s="45"/>
      <c r="D1740" s="45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</row>
    <row r="1741" spans="2:25" x14ac:dyDescent="0.25">
      <c r="B1741" s="45"/>
      <c r="C1741" s="45"/>
      <c r="D1741" s="45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</row>
    <row r="1742" spans="2:25" x14ac:dyDescent="0.25">
      <c r="B1742" s="45"/>
      <c r="C1742" s="45"/>
      <c r="D1742" s="45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</row>
    <row r="1743" spans="2:25" x14ac:dyDescent="0.25">
      <c r="B1743" s="45"/>
      <c r="C1743" s="45"/>
      <c r="D1743" s="45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</row>
    <row r="1744" spans="2:25" x14ac:dyDescent="0.25">
      <c r="B1744" s="45"/>
      <c r="C1744" s="45"/>
      <c r="D1744" s="45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</row>
    <row r="1745" spans="2:25" x14ac:dyDescent="0.25">
      <c r="B1745" s="45"/>
      <c r="C1745" s="45"/>
      <c r="D1745" s="45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</row>
    <row r="1746" spans="2:25" x14ac:dyDescent="0.25">
      <c r="B1746" s="45"/>
      <c r="C1746" s="45"/>
      <c r="D1746" s="45"/>
      <c r="O1746" s="9"/>
      <c r="P1746" s="9"/>
      <c r="Q1746" s="9"/>
      <c r="R1746" s="9"/>
      <c r="S1746" s="9"/>
      <c r="T1746" s="9"/>
      <c r="U1746" s="9"/>
      <c r="V1746" s="9"/>
      <c r="W1746" s="9"/>
      <c r="X1746" s="9"/>
      <c r="Y1746" s="9"/>
    </row>
    <row r="1747" spans="2:25" x14ac:dyDescent="0.25">
      <c r="B1747" s="45"/>
      <c r="C1747" s="45"/>
      <c r="D1747" s="45"/>
      <c r="O1747" s="9"/>
      <c r="P1747" s="9"/>
      <c r="Q1747" s="9"/>
      <c r="R1747" s="9"/>
      <c r="S1747" s="9"/>
      <c r="T1747" s="9"/>
      <c r="U1747" s="9"/>
      <c r="V1747" s="9"/>
      <c r="W1747" s="9"/>
      <c r="X1747" s="9"/>
      <c r="Y1747" s="9"/>
    </row>
    <row r="1748" spans="2:25" x14ac:dyDescent="0.25">
      <c r="B1748" s="45"/>
      <c r="C1748" s="45"/>
      <c r="D1748" s="45"/>
      <c r="O1748" s="9"/>
      <c r="P1748" s="9"/>
      <c r="Q1748" s="9"/>
      <c r="R1748" s="9"/>
      <c r="S1748" s="9"/>
      <c r="T1748" s="9"/>
      <c r="U1748" s="9"/>
      <c r="V1748" s="9"/>
      <c r="W1748" s="9"/>
      <c r="X1748" s="9"/>
      <c r="Y1748" s="9"/>
    </row>
    <row r="1749" spans="2:25" x14ac:dyDescent="0.25">
      <c r="B1749" s="45"/>
      <c r="C1749" s="45"/>
      <c r="D1749" s="45"/>
      <c r="O1749" s="9"/>
      <c r="P1749" s="9"/>
      <c r="Q1749" s="9"/>
      <c r="R1749" s="9"/>
      <c r="S1749" s="9"/>
      <c r="T1749" s="9"/>
      <c r="U1749" s="9"/>
      <c r="V1749" s="9"/>
      <c r="W1749" s="9"/>
      <c r="X1749" s="9"/>
      <c r="Y1749" s="9"/>
    </row>
    <row r="1750" spans="2:25" x14ac:dyDescent="0.25">
      <c r="B1750" s="45"/>
      <c r="C1750" s="45"/>
      <c r="D1750" s="45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</row>
    <row r="1751" spans="2:25" x14ac:dyDescent="0.25">
      <c r="B1751" s="45"/>
      <c r="C1751" s="45"/>
      <c r="D1751" s="45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</row>
    <row r="1752" spans="2:25" x14ac:dyDescent="0.25">
      <c r="B1752" s="45"/>
      <c r="C1752" s="45"/>
      <c r="D1752" s="45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</row>
    <row r="1753" spans="2:25" x14ac:dyDescent="0.25">
      <c r="B1753" s="45"/>
      <c r="C1753" s="45"/>
      <c r="D1753" s="45"/>
      <c r="O1753" s="9"/>
      <c r="P1753" s="9"/>
      <c r="Q1753" s="9"/>
      <c r="R1753" s="9"/>
      <c r="S1753" s="9"/>
      <c r="T1753" s="9"/>
      <c r="U1753" s="9"/>
      <c r="V1753" s="9"/>
      <c r="W1753" s="9"/>
      <c r="X1753" s="9"/>
      <c r="Y1753" s="9"/>
    </row>
    <row r="1754" spans="2:25" x14ac:dyDescent="0.25">
      <c r="B1754" s="45"/>
      <c r="C1754" s="45"/>
      <c r="D1754" s="45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</row>
    <row r="1755" spans="2:25" x14ac:dyDescent="0.25">
      <c r="B1755" s="45"/>
      <c r="C1755" s="45"/>
      <c r="D1755" s="45"/>
      <c r="O1755" s="9"/>
      <c r="P1755" s="9"/>
      <c r="Q1755" s="9"/>
      <c r="R1755" s="9"/>
      <c r="S1755" s="9"/>
      <c r="T1755" s="9"/>
      <c r="U1755" s="9"/>
      <c r="V1755" s="9"/>
      <c r="W1755" s="9"/>
      <c r="X1755" s="9"/>
      <c r="Y1755" s="9"/>
    </row>
    <row r="1756" spans="2:25" x14ac:dyDescent="0.25">
      <c r="B1756" s="45"/>
      <c r="C1756" s="45"/>
      <c r="D1756" s="45"/>
      <c r="O1756" s="9"/>
      <c r="P1756" s="9"/>
      <c r="Q1756" s="9"/>
      <c r="R1756" s="9"/>
      <c r="S1756" s="9"/>
      <c r="T1756" s="9"/>
      <c r="U1756" s="9"/>
      <c r="V1756" s="9"/>
      <c r="W1756" s="9"/>
      <c r="X1756" s="9"/>
      <c r="Y1756" s="9"/>
    </row>
    <row r="1757" spans="2:25" x14ac:dyDescent="0.25">
      <c r="B1757" s="45"/>
      <c r="C1757" s="45"/>
      <c r="D1757" s="45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</row>
    <row r="1758" spans="2:25" x14ac:dyDescent="0.25">
      <c r="B1758" s="45"/>
      <c r="C1758" s="45"/>
      <c r="D1758" s="45"/>
      <c r="O1758" s="9"/>
      <c r="P1758" s="9"/>
      <c r="Q1758" s="9"/>
      <c r="R1758" s="9"/>
      <c r="S1758" s="9"/>
      <c r="T1758" s="9"/>
      <c r="U1758" s="9"/>
      <c r="V1758" s="9"/>
      <c r="W1758" s="9"/>
      <c r="X1758" s="9"/>
      <c r="Y1758" s="9"/>
    </row>
    <row r="1759" spans="2:25" x14ac:dyDescent="0.25">
      <c r="B1759" s="45"/>
      <c r="C1759" s="45"/>
      <c r="D1759" s="45"/>
      <c r="O1759" s="9"/>
      <c r="P1759" s="9"/>
      <c r="Q1759" s="9"/>
      <c r="R1759" s="9"/>
      <c r="S1759" s="9"/>
      <c r="T1759" s="9"/>
      <c r="U1759" s="9"/>
      <c r="V1759" s="9"/>
      <c r="W1759" s="9"/>
      <c r="X1759" s="9"/>
      <c r="Y1759" s="9"/>
    </row>
    <row r="1760" spans="2:25" x14ac:dyDescent="0.25">
      <c r="B1760" s="45"/>
      <c r="C1760" s="45"/>
      <c r="D1760" s="45"/>
      <c r="O1760" s="9"/>
      <c r="P1760" s="9"/>
      <c r="Q1760" s="9"/>
      <c r="R1760" s="9"/>
      <c r="S1760" s="9"/>
      <c r="T1760" s="9"/>
      <c r="U1760" s="9"/>
      <c r="V1760" s="9"/>
      <c r="W1760" s="9"/>
      <c r="X1760" s="9"/>
      <c r="Y1760" s="9"/>
    </row>
    <row r="1761" spans="2:25" x14ac:dyDescent="0.25">
      <c r="B1761" s="45"/>
      <c r="C1761" s="45"/>
      <c r="D1761" s="45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</row>
    <row r="1762" spans="2:25" x14ac:dyDescent="0.25">
      <c r="B1762" s="45"/>
      <c r="C1762" s="45"/>
      <c r="D1762" s="45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</row>
    <row r="1763" spans="2:25" x14ac:dyDescent="0.25">
      <c r="B1763" s="45"/>
      <c r="C1763" s="45"/>
      <c r="D1763" s="45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</row>
    <row r="1764" spans="2:25" x14ac:dyDescent="0.25">
      <c r="B1764" s="45"/>
      <c r="C1764" s="45"/>
      <c r="D1764" s="45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</row>
    <row r="1765" spans="2:25" x14ac:dyDescent="0.25">
      <c r="B1765" s="45"/>
      <c r="C1765" s="45"/>
      <c r="D1765" s="45"/>
      <c r="O1765" s="9"/>
      <c r="P1765" s="9"/>
      <c r="Q1765" s="9"/>
      <c r="R1765" s="9"/>
      <c r="S1765" s="9"/>
      <c r="T1765" s="9"/>
      <c r="U1765" s="9"/>
      <c r="V1765" s="9"/>
      <c r="W1765" s="9"/>
      <c r="X1765" s="9"/>
      <c r="Y1765" s="9"/>
    </row>
    <row r="1766" spans="2:25" x14ac:dyDescent="0.25">
      <c r="B1766" s="45"/>
      <c r="C1766" s="45"/>
      <c r="D1766" s="45"/>
      <c r="O1766" s="9"/>
      <c r="P1766" s="9"/>
      <c r="Q1766" s="9"/>
      <c r="R1766" s="9"/>
      <c r="S1766" s="9"/>
      <c r="T1766" s="9"/>
      <c r="U1766" s="9"/>
      <c r="V1766" s="9"/>
      <c r="W1766" s="9"/>
      <c r="X1766" s="9"/>
      <c r="Y1766" s="9"/>
    </row>
    <row r="1767" spans="2:25" x14ac:dyDescent="0.25">
      <c r="B1767" s="45"/>
      <c r="C1767" s="45"/>
      <c r="D1767" s="45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</row>
    <row r="1768" spans="2:25" x14ac:dyDescent="0.25">
      <c r="B1768" s="45"/>
      <c r="C1768" s="45"/>
      <c r="D1768" s="45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</row>
    <row r="1769" spans="2:25" x14ac:dyDescent="0.25">
      <c r="B1769" s="45"/>
      <c r="C1769" s="45"/>
      <c r="D1769" s="45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</row>
    <row r="1770" spans="2:25" x14ac:dyDescent="0.25">
      <c r="B1770" s="45"/>
      <c r="C1770" s="45"/>
      <c r="D1770" s="45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</row>
    <row r="1771" spans="2:25" x14ac:dyDescent="0.25">
      <c r="B1771" s="45"/>
      <c r="C1771" s="45"/>
      <c r="D1771" s="45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</row>
    <row r="1772" spans="2:25" x14ac:dyDescent="0.25">
      <c r="B1772" s="45"/>
      <c r="C1772" s="45"/>
      <c r="D1772" s="45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</row>
    <row r="1773" spans="2:25" x14ac:dyDescent="0.25">
      <c r="B1773" s="45"/>
      <c r="C1773" s="45"/>
      <c r="D1773" s="45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</row>
    <row r="1774" spans="2:25" x14ac:dyDescent="0.25">
      <c r="B1774" s="45"/>
      <c r="C1774" s="45"/>
      <c r="D1774" s="45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</row>
    <row r="1775" spans="2:25" x14ac:dyDescent="0.25">
      <c r="B1775" s="45"/>
      <c r="C1775" s="45"/>
      <c r="D1775" s="45"/>
      <c r="O1775" s="9"/>
      <c r="P1775" s="9"/>
      <c r="Q1775" s="9"/>
      <c r="R1775" s="9"/>
      <c r="S1775" s="9"/>
      <c r="T1775" s="9"/>
      <c r="U1775" s="9"/>
      <c r="V1775" s="9"/>
      <c r="W1775" s="9"/>
      <c r="X1775" s="9"/>
      <c r="Y1775" s="9"/>
    </row>
    <row r="1776" spans="2:25" x14ac:dyDescent="0.25">
      <c r="B1776" s="45"/>
      <c r="C1776" s="45"/>
      <c r="D1776" s="45"/>
      <c r="O1776" s="9"/>
      <c r="P1776" s="9"/>
      <c r="Q1776" s="9"/>
      <c r="R1776" s="9"/>
      <c r="S1776" s="9"/>
      <c r="T1776" s="9"/>
      <c r="U1776" s="9"/>
      <c r="V1776" s="9"/>
      <c r="W1776" s="9"/>
      <c r="X1776" s="9"/>
      <c r="Y1776" s="9"/>
    </row>
    <row r="1777" spans="2:25" x14ac:dyDescent="0.25">
      <c r="B1777" s="45"/>
      <c r="C1777" s="45"/>
      <c r="D1777" s="45"/>
      <c r="O1777" s="9"/>
      <c r="P1777" s="9"/>
      <c r="Q1777" s="9"/>
      <c r="R1777" s="9"/>
      <c r="S1777" s="9"/>
      <c r="T1777" s="9"/>
      <c r="U1777" s="9"/>
      <c r="V1777" s="9"/>
      <c r="W1777" s="9"/>
      <c r="X1777" s="9"/>
      <c r="Y1777" s="9"/>
    </row>
    <row r="1778" spans="2:25" x14ac:dyDescent="0.25">
      <c r="B1778" s="45"/>
      <c r="C1778" s="45"/>
      <c r="D1778" s="45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</row>
    <row r="1779" spans="2:25" x14ac:dyDescent="0.25">
      <c r="B1779" s="45"/>
      <c r="C1779" s="45"/>
      <c r="D1779" s="45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</row>
    <row r="1780" spans="2:25" x14ac:dyDescent="0.25">
      <c r="B1780" s="45"/>
      <c r="C1780" s="45"/>
      <c r="D1780" s="45"/>
      <c r="O1780" s="9"/>
      <c r="P1780" s="9"/>
      <c r="Q1780" s="9"/>
      <c r="R1780" s="9"/>
      <c r="S1780" s="9"/>
      <c r="T1780" s="9"/>
      <c r="U1780" s="9"/>
      <c r="V1780" s="9"/>
      <c r="W1780" s="9"/>
      <c r="X1780" s="9"/>
      <c r="Y1780" s="9"/>
    </row>
    <row r="1781" spans="2:25" x14ac:dyDescent="0.25">
      <c r="B1781" s="45"/>
      <c r="C1781" s="45"/>
      <c r="D1781" s="45"/>
      <c r="O1781" s="9"/>
      <c r="P1781" s="9"/>
      <c r="Q1781" s="9"/>
      <c r="R1781" s="9"/>
      <c r="S1781" s="9"/>
      <c r="T1781" s="9"/>
      <c r="U1781" s="9"/>
      <c r="V1781" s="9"/>
      <c r="W1781" s="9"/>
      <c r="X1781" s="9"/>
      <c r="Y1781" s="9"/>
    </row>
    <row r="1782" spans="2:25" x14ac:dyDescent="0.25">
      <c r="B1782" s="45"/>
      <c r="C1782" s="45"/>
      <c r="D1782" s="45"/>
      <c r="O1782" s="9"/>
      <c r="P1782" s="9"/>
      <c r="Q1782" s="9"/>
      <c r="R1782" s="9"/>
      <c r="S1782" s="9"/>
      <c r="T1782" s="9"/>
      <c r="U1782" s="9"/>
      <c r="V1782" s="9"/>
      <c r="W1782" s="9"/>
      <c r="X1782" s="9"/>
      <c r="Y1782" s="9"/>
    </row>
    <row r="1783" spans="2:25" x14ac:dyDescent="0.25">
      <c r="B1783" s="45"/>
      <c r="C1783" s="45"/>
      <c r="D1783" s="45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</row>
    <row r="1784" spans="2:25" x14ac:dyDescent="0.25">
      <c r="B1784" s="45"/>
      <c r="C1784" s="45"/>
      <c r="D1784" s="45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</row>
    <row r="1785" spans="2:25" x14ac:dyDescent="0.25">
      <c r="B1785" s="45"/>
      <c r="C1785" s="45"/>
      <c r="D1785" s="45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</row>
    <row r="1786" spans="2:25" x14ac:dyDescent="0.25">
      <c r="B1786" s="45"/>
      <c r="C1786" s="45"/>
      <c r="D1786" s="45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</row>
    <row r="1787" spans="2:25" x14ac:dyDescent="0.25">
      <c r="B1787" s="45"/>
      <c r="C1787" s="45"/>
      <c r="D1787" s="45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</row>
    <row r="1788" spans="2:25" x14ac:dyDescent="0.25">
      <c r="B1788" s="45"/>
      <c r="C1788" s="45"/>
      <c r="D1788" s="45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</row>
    <row r="1789" spans="2:25" x14ac:dyDescent="0.25">
      <c r="B1789" s="45"/>
      <c r="C1789" s="45"/>
      <c r="D1789" s="45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</row>
    <row r="1790" spans="2:25" x14ac:dyDescent="0.25">
      <c r="B1790" s="45"/>
      <c r="C1790" s="45"/>
      <c r="D1790" s="45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</row>
    <row r="1791" spans="2:25" x14ac:dyDescent="0.25">
      <c r="B1791" s="45"/>
      <c r="C1791" s="45"/>
      <c r="D1791" s="45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</row>
    <row r="1792" spans="2:25" x14ac:dyDescent="0.25">
      <c r="B1792" s="45"/>
      <c r="C1792" s="45"/>
      <c r="D1792" s="45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</row>
    <row r="1793" spans="2:25" x14ac:dyDescent="0.25">
      <c r="B1793" s="45"/>
      <c r="C1793" s="45"/>
      <c r="D1793" s="45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</row>
    <row r="1794" spans="2:25" x14ac:dyDescent="0.25">
      <c r="B1794" s="45"/>
      <c r="C1794" s="45"/>
      <c r="D1794" s="45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</row>
    <row r="1795" spans="2:25" x14ac:dyDescent="0.25">
      <c r="B1795" s="45"/>
      <c r="C1795" s="45"/>
      <c r="D1795" s="45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</row>
    <row r="1796" spans="2:25" x14ac:dyDescent="0.25">
      <c r="B1796" s="45"/>
      <c r="C1796" s="45"/>
      <c r="D1796" s="45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</row>
    <row r="1797" spans="2:25" x14ac:dyDescent="0.25">
      <c r="B1797" s="45"/>
      <c r="C1797" s="45"/>
      <c r="D1797" s="45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</row>
    <row r="1798" spans="2:25" x14ac:dyDescent="0.25">
      <c r="B1798" s="45"/>
      <c r="C1798" s="45"/>
      <c r="D1798" s="45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</row>
    <row r="1799" spans="2:25" x14ac:dyDescent="0.25">
      <c r="B1799" s="45"/>
      <c r="C1799" s="45"/>
      <c r="D1799" s="45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</row>
    <row r="1800" spans="2:25" x14ac:dyDescent="0.25">
      <c r="B1800" s="45"/>
      <c r="C1800" s="45"/>
      <c r="D1800" s="45"/>
      <c r="O1800" s="9"/>
      <c r="P1800" s="9"/>
      <c r="Q1800" s="9"/>
      <c r="R1800" s="9"/>
      <c r="S1800" s="9"/>
      <c r="T1800" s="9"/>
      <c r="U1800" s="9"/>
      <c r="V1800" s="9"/>
      <c r="W1800" s="9"/>
      <c r="X1800" s="9"/>
      <c r="Y1800" s="9"/>
    </row>
    <row r="1801" spans="2:25" x14ac:dyDescent="0.25">
      <c r="B1801" s="45"/>
      <c r="C1801" s="45"/>
      <c r="D1801" s="45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</row>
    <row r="1802" spans="2:25" x14ac:dyDescent="0.25">
      <c r="B1802" s="45"/>
      <c r="C1802" s="45"/>
      <c r="D1802" s="45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</row>
    <row r="1803" spans="2:25" x14ac:dyDescent="0.25">
      <c r="B1803" s="45"/>
      <c r="C1803" s="45"/>
      <c r="D1803" s="45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</row>
    <row r="1804" spans="2:25" x14ac:dyDescent="0.25">
      <c r="B1804" s="45"/>
      <c r="C1804" s="45"/>
      <c r="D1804" s="45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</row>
    <row r="1805" spans="2:25" x14ac:dyDescent="0.25">
      <c r="B1805" s="45"/>
      <c r="C1805" s="45"/>
      <c r="D1805" s="45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</row>
    <row r="1806" spans="2:25" x14ac:dyDescent="0.25">
      <c r="B1806" s="45"/>
      <c r="C1806" s="45"/>
      <c r="D1806" s="45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</row>
    <row r="1807" spans="2:25" x14ac:dyDescent="0.25">
      <c r="B1807" s="45"/>
      <c r="C1807" s="45"/>
      <c r="D1807" s="45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</row>
    <row r="1808" spans="2:25" x14ac:dyDescent="0.25">
      <c r="B1808" s="45"/>
      <c r="C1808" s="45"/>
      <c r="D1808" s="45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</row>
    <row r="1809" spans="2:25" x14ac:dyDescent="0.25">
      <c r="B1809" s="45"/>
      <c r="C1809" s="45"/>
      <c r="D1809" s="45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</row>
    <row r="1810" spans="2:25" x14ac:dyDescent="0.25">
      <c r="B1810" s="45"/>
      <c r="C1810" s="45"/>
      <c r="D1810" s="45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</row>
    <row r="1811" spans="2:25" x14ac:dyDescent="0.25">
      <c r="B1811" s="45"/>
      <c r="C1811" s="45"/>
      <c r="D1811" s="45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</row>
    <row r="1812" spans="2:25" x14ac:dyDescent="0.25">
      <c r="B1812" s="45"/>
      <c r="C1812" s="45"/>
      <c r="D1812" s="45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</row>
    <row r="1813" spans="2:25" x14ac:dyDescent="0.25">
      <c r="B1813" s="45"/>
      <c r="C1813" s="45"/>
      <c r="D1813" s="45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</row>
    <row r="1814" spans="2:25" x14ac:dyDescent="0.25">
      <c r="B1814" s="45"/>
      <c r="C1814" s="45"/>
      <c r="D1814" s="45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</row>
    <row r="1815" spans="2:25" x14ac:dyDescent="0.25">
      <c r="B1815" s="45"/>
      <c r="C1815" s="45"/>
      <c r="D1815" s="45"/>
      <c r="O1815" s="9"/>
      <c r="P1815" s="9"/>
      <c r="Q1815" s="9"/>
      <c r="R1815" s="9"/>
      <c r="S1815" s="9"/>
      <c r="T1815" s="9"/>
      <c r="U1815" s="9"/>
      <c r="V1815" s="9"/>
      <c r="W1815" s="9"/>
      <c r="X1815" s="9"/>
      <c r="Y1815" s="9"/>
    </row>
    <row r="1816" spans="2:25" x14ac:dyDescent="0.25">
      <c r="B1816" s="45"/>
      <c r="C1816" s="45"/>
      <c r="D1816" s="45"/>
      <c r="O1816" s="9"/>
      <c r="P1816" s="9"/>
      <c r="Q1816" s="9"/>
      <c r="R1816" s="9"/>
      <c r="S1816" s="9"/>
      <c r="T1816" s="9"/>
      <c r="U1816" s="9"/>
      <c r="V1816" s="9"/>
      <c r="W1816" s="9"/>
      <c r="X1816" s="9"/>
      <c r="Y1816" s="9"/>
    </row>
    <row r="1817" spans="2:25" x14ac:dyDescent="0.25">
      <c r="B1817" s="45"/>
      <c r="C1817" s="45"/>
      <c r="D1817" s="45"/>
      <c r="O1817" s="9"/>
      <c r="P1817" s="9"/>
      <c r="Q1817" s="9"/>
      <c r="R1817" s="9"/>
      <c r="S1817" s="9"/>
      <c r="T1817" s="9"/>
      <c r="U1817" s="9"/>
      <c r="V1817" s="9"/>
      <c r="W1817" s="9"/>
      <c r="X1817" s="9"/>
      <c r="Y1817" s="9"/>
    </row>
    <row r="1818" spans="2:25" x14ac:dyDescent="0.25">
      <c r="B1818" s="45"/>
      <c r="C1818" s="45"/>
      <c r="D1818" s="45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</row>
    <row r="1819" spans="2:25" x14ac:dyDescent="0.25">
      <c r="B1819" s="45"/>
      <c r="C1819" s="45"/>
      <c r="D1819" s="45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</row>
    <row r="1820" spans="2:25" x14ac:dyDescent="0.25">
      <c r="B1820" s="45"/>
      <c r="C1820" s="45"/>
      <c r="D1820" s="45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</row>
    <row r="1821" spans="2:25" x14ac:dyDescent="0.25">
      <c r="B1821" s="45"/>
      <c r="C1821" s="45"/>
      <c r="D1821" s="45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</row>
    <row r="1822" spans="2:25" x14ac:dyDescent="0.25">
      <c r="B1822" s="45"/>
      <c r="C1822" s="45"/>
      <c r="D1822" s="45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</row>
    <row r="1823" spans="2:25" x14ac:dyDescent="0.25">
      <c r="B1823" s="45"/>
      <c r="C1823" s="45"/>
      <c r="D1823" s="45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</row>
    <row r="1824" spans="2:25" x14ac:dyDescent="0.25">
      <c r="B1824" s="45"/>
      <c r="C1824" s="45"/>
      <c r="D1824" s="45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</row>
    <row r="1825" spans="2:25" x14ac:dyDescent="0.25">
      <c r="B1825" s="45"/>
      <c r="C1825" s="45"/>
      <c r="D1825" s="45"/>
      <c r="O1825" s="9"/>
      <c r="P1825" s="9"/>
      <c r="Q1825" s="9"/>
      <c r="R1825" s="9"/>
      <c r="S1825" s="9"/>
      <c r="T1825" s="9"/>
      <c r="U1825" s="9"/>
      <c r="V1825" s="9"/>
      <c r="W1825" s="9"/>
      <c r="X1825" s="9"/>
      <c r="Y1825" s="9"/>
    </row>
    <row r="1826" spans="2:25" x14ac:dyDescent="0.25">
      <c r="B1826" s="45"/>
      <c r="C1826" s="45"/>
      <c r="D1826" s="45"/>
      <c r="O1826" s="9"/>
      <c r="P1826" s="9"/>
      <c r="Q1826" s="9"/>
      <c r="R1826" s="9"/>
      <c r="S1826" s="9"/>
      <c r="T1826" s="9"/>
      <c r="U1826" s="9"/>
      <c r="V1826" s="9"/>
      <c r="W1826" s="9"/>
      <c r="X1826" s="9"/>
      <c r="Y1826" s="9"/>
    </row>
    <row r="1827" spans="2:25" x14ac:dyDescent="0.25">
      <c r="B1827" s="45"/>
      <c r="C1827" s="45"/>
      <c r="D1827" s="45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</row>
    <row r="1828" spans="2:25" x14ac:dyDescent="0.25">
      <c r="B1828" s="45"/>
      <c r="C1828" s="45"/>
      <c r="D1828" s="45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</row>
    <row r="1829" spans="2:25" x14ac:dyDescent="0.25">
      <c r="B1829" s="45"/>
      <c r="C1829" s="45"/>
      <c r="D1829" s="45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</row>
    <row r="1830" spans="2:25" x14ac:dyDescent="0.25">
      <c r="B1830" s="45"/>
      <c r="C1830" s="45"/>
      <c r="D1830" s="45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</row>
    <row r="1831" spans="2:25" x14ac:dyDescent="0.25">
      <c r="B1831" s="45"/>
      <c r="C1831" s="45"/>
      <c r="D1831" s="45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</row>
    <row r="1832" spans="2:25" x14ac:dyDescent="0.25">
      <c r="B1832" s="45"/>
      <c r="C1832" s="45"/>
      <c r="D1832" s="45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</row>
    <row r="1833" spans="2:25" x14ac:dyDescent="0.25">
      <c r="B1833" s="45"/>
      <c r="C1833" s="45"/>
      <c r="D1833" s="45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</row>
    <row r="1834" spans="2:25" x14ac:dyDescent="0.25">
      <c r="B1834" s="45"/>
      <c r="C1834" s="45"/>
      <c r="D1834" s="45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</row>
    <row r="1835" spans="2:25" x14ac:dyDescent="0.25">
      <c r="B1835" s="45"/>
      <c r="C1835" s="45"/>
      <c r="D1835" s="45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</row>
    <row r="1836" spans="2:25" x14ac:dyDescent="0.25">
      <c r="B1836" s="45"/>
      <c r="C1836" s="45"/>
      <c r="D1836" s="45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</row>
    <row r="1837" spans="2:25" x14ac:dyDescent="0.25">
      <c r="B1837" s="45"/>
      <c r="C1837" s="45"/>
      <c r="D1837" s="45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</row>
    <row r="1838" spans="2:25" x14ac:dyDescent="0.25">
      <c r="B1838" s="45"/>
      <c r="C1838" s="45"/>
      <c r="D1838" s="45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</row>
    <row r="1839" spans="2:25" x14ac:dyDescent="0.25">
      <c r="B1839" s="45"/>
      <c r="C1839" s="45"/>
      <c r="D1839" s="45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</row>
    <row r="1840" spans="2:25" x14ac:dyDescent="0.25">
      <c r="B1840" s="45"/>
      <c r="C1840" s="45"/>
      <c r="D1840" s="45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</row>
    <row r="1841" spans="2:25" x14ac:dyDescent="0.25">
      <c r="B1841" s="45"/>
      <c r="C1841" s="45"/>
      <c r="D1841" s="45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</row>
    <row r="1842" spans="2:25" x14ac:dyDescent="0.25">
      <c r="B1842" s="45"/>
      <c r="C1842" s="45"/>
      <c r="D1842" s="45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</row>
    <row r="1843" spans="2:25" x14ac:dyDescent="0.25">
      <c r="B1843" s="45"/>
      <c r="C1843" s="45"/>
      <c r="D1843" s="45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</row>
    <row r="1844" spans="2:25" x14ac:dyDescent="0.25">
      <c r="B1844" s="45"/>
      <c r="C1844" s="45"/>
      <c r="D1844" s="45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</row>
    <row r="1845" spans="2:25" x14ac:dyDescent="0.25">
      <c r="B1845" s="45"/>
      <c r="C1845" s="45"/>
      <c r="D1845" s="45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</row>
    <row r="1846" spans="2:25" x14ac:dyDescent="0.25">
      <c r="B1846" s="45"/>
      <c r="C1846" s="45"/>
      <c r="D1846" s="45"/>
      <c r="O1846" s="9"/>
      <c r="P1846" s="9"/>
      <c r="Q1846" s="9"/>
      <c r="R1846" s="9"/>
      <c r="S1846" s="9"/>
      <c r="T1846" s="9"/>
      <c r="U1846" s="9"/>
      <c r="V1846" s="9"/>
      <c r="W1846" s="9"/>
      <c r="X1846" s="9"/>
      <c r="Y1846" s="9"/>
    </row>
    <row r="1847" spans="2:25" x14ac:dyDescent="0.25">
      <c r="B1847" s="45"/>
      <c r="C1847" s="45"/>
      <c r="D1847" s="45"/>
      <c r="O1847" s="9"/>
      <c r="P1847" s="9"/>
      <c r="Q1847" s="9"/>
      <c r="R1847" s="9"/>
      <c r="S1847" s="9"/>
      <c r="T1847" s="9"/>
      <c r="U1847" s="9"/>
      <c r="V1847" s="9"/>
      <c r="W1847" s="9"/>
      <c r="X1847" s="9"/>
      <c r="Y1847" s="9"/>
    </row>
    <row r="1848" spans="2:25" x14ac:dyDescent="0.25">
      <c r="B1848" s="45"/>
      <c r="C1848" s="45"/>
      <c r="D1848" s="45"/>
      <c r="O1848" s="9"/>
      <c r="P1848" s="9"/>
      <c r="Q1848" s="9"/>
      <c r="R1848" s="9"/>
      <c r="S1848" s="9"/>
      <c r="T1848" s="9"/>
      <c r="U1848" s="9"/>
      <c r="V1848" s="9"/>
      <c r="W1848" s="9"/>
      <c r="X1848" s="9"/>
      <c r="Y1848" s="9"/>
    </row>
    <row r="1849" spans="2:25" x14ac:dyDescent="0.25">
      <c r="B1849" s="45"/>
      <c r="C1849" s="45"/>
      <c r="D1849" s="45"/>
      <c r="O1849" s="9"/>
      <c r="P1849" s="9"/>
      <c r="Q1849" s="9"/>
      <c r="R1849" s="9"/>
      <c r="S1849" s="9"/>
      <c r="T1849" s="9"/>
      <c r="U1849" s="9"/>
      <c r="V1849" s="9"/>
      <c r="W1849" s="9"/>
      <c r="X1849" s="9"/>
      <c r="Y1849" s="9"/>
    </row>
    <row r="1850" spans="2:25" x14ac:dyDescent="0.25">
      <c r="B1850" s="45"/>
      <c r="C1850" s="45"/>
      <c r="D1850" s="45"/>
      <c r="O1850" s="9"/>
      <c r="P1850" s="9"/>
      <c r="Q1850" s="9"/>
      <c r="R1850" s="9"/>
      <c r="S1850" s="9"/>
      <c r="T1850" s="9"/>
      <c r="U1850" s="9"/>
      <c r="V1850" s="9"/>
      <c r="W1850" s="9"/>
      <c r="X1850" s="9"/>
      <c r="Y1850" s="9"/>
    </row>
    <row r="1851" spans="2:25" x14ac:dyDescent="0.25">
      <c r="B1851" s="45"/>
      <c r="C1851" s="45"/>
      <c r="D1851" s="45"/>
      <c r="O1851" s="9"/>
      <c r="P1851" s="9"/>
      <c r="Q1851" s="9"/>
      <c r="R1851" s="9"/>
      <c r="S1851" s="9"/>
      <c r="T1851" s="9"/>
      <c r="U1851" s="9"/>
      <c r="V1851" s="9"/>
      <c r="W1851" s="9"/>
      <c r="X1851" s="9"/>
      <c r="Y1851" s="9"/>
    </row>
    <row r="1852" spans="2:25" x14ac:dyDescent="0.25">
      <c r="B1852" s="45"/>
      <c r="C1852" s="45"/>
      <c r="D1852" s="45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</row>
    <row r="1853" spans="2:25" x14ac:dyDescent="0.25">
      <c r="B1853" s="45"/>
      <c r="C1853" s="45"/>
      <c r="D1853" s="45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</row>
    <row r="1854" spans="2:25" x14ac:dyDescent="0.25">
      <c r="B1854" s="45"/>
      <c r="C1854" s="45"/>
      <c r="D1854" s="45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</row>
    <row r="1855" spans="2:25" x14ac:dyDescent="0.25">
      <c r="B1855" s="45"/>
      <c r="C1855" s="45"/>
      <c r="D1855" s="45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</row>
    <row r="1856" spans="2:25" x14ac:dyDescent="0.25">
      <c r="B1856" s="45"/>
      <c r="C1856" s="45"/>
      <c r="D1856" s="45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</row>
    <row r="1857" spans="2:25" x14ac:dyDescent="0.25">
      <c r="B1857" s="45"/>
      <c r="C1857" s="45"/>
      <c r="D1857" s="45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</row>
    <row r="1858" spans="2:25" x14ac:dyDescent="0.25">
      <c r="B1858" s="45"/>
      <c r="C1858" s="45"/>
      <c r="D1858" s="45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</row>
    <row r="1859" spans="2:25" x14ac:dyDescent="0.25">
      <c r="B1859" s="45"/>
      <c r="C1859" s="45"/>
      <c r="D1859" s="45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</row>
    <row r="1860" spans="2:25" x14ac:dyDescent="0.25">
      <c r="B1860" s="45"/>
      <c r="C1860" s="45"/>
      <c r="D1860" s="45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</row>
    <row r="1861" spans="2:25" x14ac:dyDescent="0.25">
      <c r="B1861" s="45"/>
      <c r="C1861" s="45"/>
      <c r="D1861" s="45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</row>
    <row r="1862" spans="2:25" x14ac:dyDescent="0.25">
      <c r="B1862" s="45"/>
      <c r="C1862" s="45"/>
      <c r="D1862" s="45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</row>
    <row r="1863" spans="2:25" x14ac:dyDescent="0.25">
      <c r="B1863" s="45"/>
      <c r="C1863" s="45"/>
      <c r="D1863" s="45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</row>
    <row r="1864" spans="2:25" x14ac:dyDescent="0.25">
      <c r="B1864" s="45"/>
      <c r="C1864" s="45"/>
      <c r="D1864" s="45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</row>
    <row r="1865" spans="2:25" x14ac:dyDescent="0.25">
      <c r="B1865" s="45"/>
      <c r="C1865" s="45"/>
      <c r="D1865" s="45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</row>
    <row r="1866" spans="2:25" x14ac:dyDescent="0.25">
      <c r="B1866" s="45"/>
      <c r="C1866" s="45"/>
      <c r="D1866" s="45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</row>
    <row r="1867" spans="2:25" x14ac:dyDescent="0.25">
      <c r="B1867" s="45"/>
      <c r="C1867" s="45"/>
      <c r="D1867" s="45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</row>
    <row r="1868" spans="2:25" x14ac:dyDescent="0.25">
      <c r="B1868" s="45"/>
      <c r="C1868" s="45"/>
      <c r="D1868" s="45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</row>
    <row r="1869" spans="2:25" x14ac:dyDescent="0.25">
      <c r="B1869" s="45"/>
      <c r="C1869" s="45"/>
      <c r="D1869" s="45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</row>
    <row r="1870" spans="2:25" x14ac:dyDescent="0.25">
      <c r="B1870" s="45"/>
      <c r="C1870" s="45"/>
      <c r="D1870" s="45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</row>
    <row r="1871" spans="2:25" x14ac:dyDescent="0.25">
      <c r="B1871" s="45"/>
      <c r="C1871" s="45"/>
      <c r="D1871" s="45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</row>
    <row r="1872" spans="2:25" x14ac:dyDescent="0.25">
      <c r="B1872" s="45"/>
      <c r="C1872" s="45"/>
      <c r="D1872" s="45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</row>
    <row r="1873" spans="2:25" x14ac:dyDescent="0.25">
      <c r="B1873" s="45"/>
      <c r="C1873" s="45"/>
      <c r="D1873" s="45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</row>
    <row r="1874" spans="2:25" x14ac:dyDescent="0.25">
      <c r="B1874" s="45"/>
      <c r="C1874" s="45"/>
      <c r="D1874" s="45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</row>
    <row r="1875" spans="2:25" x14ac:dyDescent="0.25">
      <c r="B1875" s="45"/>
      <c r="C1875" s="45"/>
      <c r="D1875" s="45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</row>
    <row r="1876" spans="2:25" x14ac:dyDescent="0.25">
      <c r="B1876" s="45"/>
      <c r="C1876" s="45"/>
      <c r="D1876" s="45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</row>
    <row r="1877" spans="2:25" x14ac:dyDescent="0.25">
      <c r="B1877" s="45"/>
      <c r="C1877" s="45"/>
      <c r="D1877" s="45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</row>
    <row r="1878" spans="2:25" x14ac:dyDescent="0.25">
      <c r="B1878" s="45"/>
      <c r="C1878" s="45"/>
      <c r="D1878" s="45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</row>
    <row r="1879" spans="2:25" x14ac:dyDescent="0.25">
      <c r="B1879" s="45"/>
      <c r="C1879" s="45"/>
      <c r="D1879" s="45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</row>
    <row r="1880" spans="2:25" x14ac:dyDescent="0.25">
      <c r="B1880" s="45"/>
      <c r="C1880" s="45"/>
      <c r="D1880" s="45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</row>
    <row r="1881" spans="2:25" x14ac:dyDescent="0.25">
      <c r="B1881" s="45"/>
      <c r="C1881" s="45"/>
      <c r="D1881" s="45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</row>
    <row r="1882" spans="2:25" x14ac:dyDescent="0.25">
      <c r="B1882" s="45"/>
      <c r="C1882" s="45"/>
      <c r="D1882" s="45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</row>
    <row r="1883" spans="2:25" x14ac:dyDescent="0.25">
      <c r="B1883" s="45"/>
      <c r="C1883" s="45"/>
      <c r="D1883" s="45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</row>
    <row r="1884" spans="2:25" x14ac:dyDescent="0.25">
      <c r="B1884" s="45"/>
      <c r="C1884" s="45"/>
      <c r="D1884" s="45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</row>
    <row r="1885" spans="2:25" x14ac:dyDescent="0.25">
      <c r="B1885" s="45"/>
      <c r="C1885" s="45"/>
      <c r="D1885" s="45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</row>
    <row r="1886" spans="2:25" x14ac:dyDescent="0.25">
      <c r="B1886" s="45"/>
      <c r="C1886" s="45"/>
      <c r="D1886" s="45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</row>
    <row r="1887" spans="2:25" x14ac:dyDescent="0.25">
      <c r="B1887" s="45"/>
      <c r="C1887" s="45"/>
      <c r="D1887" s="45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</row>
    <row r="1888" spans="2:25" x14ac:dyDescent="0.25">
      <c r="B1888" s="45"/>
      <c r="C1888" s="45"/>
      <c r="D1888" s="45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</row>
    <row r="1889" spans="2:25" x14ac:dyDescent="0.25">
      <c r="B1889" s="45"/>
      <c r="C1889" s="45"/>
      <c r="D1889" s="45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</row>
    <row r="1890" spans="2:25" x14ac:dyDescent="0.25">
      <c r="B1890" s="45"/>
      <c r="C1890" s="45"/>
      <c r="D1890" s="45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</row>
    <row r="1891" spans="2:25" x14ac:dyDescent="0.25">
      <c r="B1891" s="45"/>
      <c r="C1891" s="45"/>
      <c r="D1891" s="45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</row>
    <row r="1892" spans="2:25" x14ac:dyDescent="0.25">
      <c r="B1892" s="45"/>
      <c r="C1892" s="45"/>
      <c r="D1892" s="45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</row>
    <row r="1893" spans="2:25" x14ac:dyDescent="0.25">
      <c r="B1893" s="45"/>
      <c r="C1893" s="45"/>
      <c r="D1893" s="45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</row>
    <row r="1894" spans="2:25" x14ac:dyDescent="0.25">
      <c r="B1894" s="45"/>
      <c r="C1894" s="45"/>
      <c r="D1894" s="45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</row>
    <row r="1895" spans="2:25" x14ac:dyDescent="0.25">
      <c r="B1895" s="45"/>
      <c r="C1895" s="45"/>
      <c r="D1895" s="45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</row>
    <row r="1896" spans="2:25" x14ac:dyDescent="0.25">
      <c r="B1896" s="45"/>
      <c r="C1896" s="45"/>
      <c r="D1896" s="45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</row>
    <row r="1897" spans="2:25" x14ac:dyDescent="0.25">
      <c r="B1897" s="45"/>
      <c r="C1897" s="45"/>
      <c r="D1897" s="45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</row>
    <row r="1898" spans="2:25" x14ac:dyDescent="0.25">
      <c r="B1898" s="45"/>
      <c r="C1898" s="45"/>
      <c r="D1898" s="45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</row>
    <row r="1899" spans="2:25" x14ac:dyDescent="0.25">
      <c r="B1899" s="45"/>
      <c r="C1899" s="45"/>
      <c r="D1899" s="45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</row>
    <row r="1900" spans="2:25" x14ac:dyDescent="0.25">
      <c r="B1900" s="45"/>
      <c r="C1900" s="45"/>
      <c r="D1900" s="45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</row>
    <row r="1901" spans="2:25" x14ac:dyDescent="0.25">
      <c r="B1901" s="45"/>
      <c r="C1901" s="45"/>
      <c r="D1901" s="45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</row>
    <row r="1902" spans="2:25" x14ac:dyDescent="0.25">
      <c r="B1902" s="45"/>
      <c r="C1902" s="45"/>
      <c r="D1902" s="45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</row>
    <row r="1903" spans="2:25" x14ac:dyDescent="0.25">
      <c r="B1903" s="45"/>
      <c r="C1903" s="45"/>
      <c r="D1903" s="45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</row>
    <row r="1904" spans="2:25" x14ac:dyDescent="0.25">
      <c r="B1904" s="45"/>
      <c r="C1904" s="45"/>
      <c r="D1904" s="45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</row>
    <row r="1905" spans="2:25" x14ac:dyDescent="0.25">
      <c r="B1905" s="45"/>
      <c r="C1905" s="45"/>
      <c r="D1905" s="45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</row>
    <row r="1906" spans="2:25" x14ac:dyDescent="0.25">
      <c r="B1906" s="45"/>
      <c r="C1906" s="45"/>
      <c r="D1906" s="45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</row>
    <row r="1907" spans="2:25" x14ac:dyDescent="0.25">
      <c r="B1907" s="45"/>
      <c r="C1907" s="45"/>
      <c r="D1907" s="45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</row>
    <row r="1908" spans="2:25" x14ac:dyDescent="0.25">
      <c r="B1908" s="45"/>
      <c r="C1908" s="45"/>
      <c r="D1908" s="45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</row>
    <row r="1909" spans="2:25" x14ac:dyDescent="0.25">
      <c r="B1909" s="45"/>
      <c r="C1909" s="45"/>
      <c r="D1909" s="45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</row>
    <row r="1910" spans="2:25" x14ac:dyDescent="0.25">
      <c r="B1910" s="45"/>
      <c r="C1910" s="45"/>
      <c r="D1910" s="45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</row>
    <row r="1911" spans="2:25" x14ac:dyDescent="0.25">
      <c r="B1911" s="45"/>
      <c r="C1911" s="45"/>
      <c r="D1911" s="45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</row>
    <row r="1912" spans="2:25" x14ac:dyDescent="0.25">
      <c r="B1912" s="45"/>
      <c r="C1912" s="45"/>
      <c r="D1912" s="45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</row>
    <row r="1913" spans="2:25" x14ac:dyDescent="0.25">
      <c r="B1913" s="45"/>
      <c r="C1913" s="45"/>
      <c r="D1913" s="45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</row>
    <row r="1914" spans="2:25" x14ac:dyDescent="0.25">
      <c r="B1914" s="45"/>
      <c r="C1914" s="45"/>
      <c r="D1914" s="45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</row>
    <row r="1915" spans="2:25" x14ac:dyDescent="0.25">
      <c r="B1915" s="45"/>
      <c r="C1915" s="45"/>
      <c r="D1915" s="45"/>
      <c r="O1915" s="9"/>
      <c r="P1915" s="9"/>
      <c r="Q1915" s="9"/>
      <c r="R1915" s="9"/>
      <c r="S1915" s="9"/>
      <c r="T1915" s="9"/>
      <c r="U1915" s="9"/>
      <c r="V1915" s="9"/>
      <c r="W1915" s="9"/>
      <c r="X1915" s="9"/>
      <c r="Y1915" s="9"/>
    </row>
    <row r="1916" spans="2:25" x14ac:dyDescent="0.25">
      <c r="B1916" s="45"/>
      <c r="C1916" s="45"/>
      <c r="D1916" s="45"/>
      <c r="O1916" s="9"/>
      <c r="P1916" s="9"/>
      <c r="Q1916" s="9"/>
      <c r="R1916" s="9"/>
      <c r="S1916" s="9"/>
      <c r="T1916" s="9"/>
      <c r="U1916" s="9"/>
      <c r="V1916" s="9"/>
      <c r="W1916" s="9"/>
      <c r="X1916" s="9"/>
      <c r="Y1916" s="9"/>
    </row>
    <row r="1917" spans="2:25" x14ac:dyDescent="0.25">
      <c r="B1917" s="45"/>
      <c r="C1917" s="45"/>
      <c r="D1917" s="45"/>
      <c r="O1917" s="9"/>
      <c r="P1917" s="9"/>
      <c r="Q1917" s="9"/>
      <c r="R1917" s="9"/>
      <c r="S1917" s="9"/>
      <c r="T1917" s="9"/>
      <c r="U1917" s="9"/>
      <c r="V1917" s="9"/>
      <c r="W1917" s="9"/>
      <c r="X1917" s="9"/>
      <c r="Y1917" s="9"/>
    </row>
    <row r="1918" spans="2:25" x14ac:dyDescent="0.25">
      <c r="B1918" s="45"/>
      <c r="C1918" s="45"/>
      <c r="D1918" s="45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</row>
    <row r="1919" spans="2:25" x14ac:dyDescent="0.25">
      <c r="B1919" s="45"/>
      <c r="C1919" s="45"/>
      <c r="D1919" s="45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</row>
    <row r="1920" spans="2:25" x14ac:dyDescent="0.25">
      <c r="B1920" s="45"/>
      <c r="C1920" s="45"/>
      <c r="D1920" s="45"/>
      <c r="O1920" s="9"/>
      <c r="P1920" s="9"/>
      <c r="Q1920" s="9"/>
      <c r="R1920" s="9"/>
      <c r="S1920" s="9"/>
      <c r="T1920" s="9"/>
      <c r="U1920" s="9"/>
      <c r="V1920" s="9"/>
      <c r="W1920" s="9"/>
      <c r="X1920" s="9"/>
      <c r="Y1920" s="9"/>
    </row>
    <row r="1921" spans="2:25" x14ac:dyDescent="0.25">
      <c r="B1921" s="45"/>
      <c r="C1921" s="45"/>
      <c r="D1921" s="45"/>
      <c r="O1921" s="9"/>
      <c r="P1921" s="9"/>
      <c r="Q1921" s="9"/>
      <c r="R1921" s="9"/>
      <c r="S1921" s="9"/>
      <c r="T1921" s="9"/>
      <c r="U1921" s="9"/>
      <c r="V1921" s="9"/>
      <c r="W1921" s="9"/>
      <c r="X1921" s="9"/>
      <c r="Y1921" s="9"/>
    </row>
    <row r="1922" spans="2:25" x14ac:dyDescent="0.25">
      <c r="B1922" s="45"/>
      <c r="C1922" s="45"/>
      <c r="D1922" s="45"/>
      <c r="O1922" s="9"/>
      <c r="P1922" s="9"/>
      <c r="Q1922" s="9"/>
      <c r="R1922" s="9"/>
      <c r="S1922" s="9"/>
      <c r="T1922" s="9"/>
      <c r="U1922" s="9"/>
      <c r="V1922" s="9"/>
      <c r="W1922" s="9"/>
      <c r="X1922" s="9"/>
      <c r="Y1922" s="9"/>
    </row>
    <row r="1923" spans="2:25" x14ac:dyDescent="0.25">
      <c r="B1923" s="45"/>
      <c r="C1923" s="45"/>
      <c r="D1923" s="45"/>
      <c r="O1923" s="9"/>
      <c r="P1923" s="9"/>
      <c r="Q1923" s="9"/>
      <c r="R1923" s="9"/>
      <c r="S1923" s="9"/>
      <c r="T1923" s="9"/>
      <c r="U1923" s="9"/>
      <c r="V1923" s="9"/>
      <c r="W1923" s="9"/>
      <c r="X1923" s="9"/>
      <c r="Y1923" s="9"/>
    </row>
    <row r="1924" spans="2:25" x14ac:dyDescent="0.25">
      <c r="B1924" s="45"/>
      <c r="C1924" s="45"/>
      <c r="D1924" s="45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</row>
    <row r="1925" spans="2:25" x14ac:dyDescent="0.25">
      <c r="B1925" s="45"/>
      <c r="C1925" s="45"/>
      <c r="D1925" s="45"/>
      <c r="O1925" s="9"/>
      <c r="P1925" s="9"/>
      <c r="Q1925" s="9"/>
      <c r="R1925" s="9"/>
      <c r="S1925" s="9"/>
      <c r="T1925" s="9"/>
      <c r="U1925" s="9"/>
      <c r="V1925" s="9"/>
      <c r="W1925" s="9"/>
      <c r="X1925" s="9"/>
      <c r="Y1925" s="9"/>
    </row>
    <row r="1926" spans="2:25" x14ac:dyDescent="0.25">
      <c r="B1926" s="45"/>
      <c r="C1926" s="45"/>
      <c r="D1926" s="45"/>
      <c r="O1926" s="9"/>
      <c r="P1926" s="9"/>
      <c r="Q1926" s="9"/>
      <c r="R1926" s="9"/>
      <c r="S1926" s="9"/>
      <c r="T1926" s="9"/>
      <c r="U1926" s="9"/>
      <c r="V1926" s="9"/>
      <c r="W1926" s="9"/>
      <c r="X1926" s="9"/>
      <c r="Y1926" s="9"/>
    </row>
    <row r="1927" spans="2:25" x14ac:dyDescent="0.25">
      <c r="B1927" s="45"/>
      <c r="C1927" s="45"/>
      <c r="D1927" s="45"/>
      <c r="O1927" s="9"/>
      <c r="P1927" s="9"/>
      <c r="Q1927" s="9"/>
      <c r="R1927" s="9"/>
      <c r="S1927" s="9"/>
      <c r="T1927" s="9"/>
      <c r="U1927" s="9"/>
      <c r="V1927" s="9"/>
      <c r="W1927" s="9"/>
      <c r="X1927" s="9"/>
      <c r="Y1927" s="9"/>
    </row>
    <row r="1928" spans="2:25" x14ac:dyDescent="0.25">
      <c r="B1928" s="45"/>
      <c r="C1928" s="45"/>
      <c r="D1928" s="45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</row>
    <row r="1929" spans="2:25" x14ac:dyDescent="0.25">
      <c r="B1929" s="45"/>
      <c r="C1929" s="45"/>
      <c r="D1929" s="45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</row>
    <row r="1930" spans="2:25" x14ac:dyDescent="0.25">
      <c r="B1930" s="45"/>
      <c r="C1930" s="45"/>
      <c r="D1930" s="45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</row>
    <row r="1931" spans="2:25" x14ac:dyDescent="0.25">
      <c r="B1931" s="45"/>
      <c r="C1931" s="45"/>
      <c r="D1931" s="45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</row>
    <row r="1932" spans="2:25" x14ac:dyDescent="0.25">
      <c r="B1932" s="45"/>
      <c r="C1932" s="45"/>
      <c r="D1932" s="45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</row>
    <row r="1933" spans="2:25" x14ac:dyDescent="0.25">
      <c r="B1933" s="45"/>
      <c r="C1933" s="45"/>
      <c r="D1933" s="45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</row>
    <row r="1934" spans="2:25" x14ac:dyDescent="0.25">
      <c r="B1934" s="45"/>
      <c r="C1934" s="45"/>
      <c r="D1934" s="45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</row>
    <row r="1935" spans="2:25" x14ac:dyDescent="0.25">
      <c r="B1935" s="45"/>
      <c r="C1935" s="45"/>
      <c r="D1935" s="45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</row>
    <row r="1936" spans="2:25" x14ac:dyDescent="0.25">
      <c r="B1936" s="45"/>
      <c r="C1936" s="45"/>
      <c r="D1936" s="45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</row>
    <row r="1937" spans="2:25" x14ac:dyDescent="0.25">
      <c r="B1937" s="45"/>
      <c r="C1937" s="45"/>
      <c r="D1937" s="45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</row>
    <row r="1938" spans="2:25" x14ac:dyDescent="0.25">
      <c r="B1938" s="45"/>
      <c r="C1938" s="45"/>
      <c r="D1938" s="45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</row>
    <row r="1939" spans="2:25" x14ac:dyDescent="0.25">
      <c r="B1939" s="45"/>
      <c r="C1939" s="45"/>
      <c r="D1939" s="45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</row>
    <row r="1940" spans="2:25" x14ac:dyDescent="0.25">
      <c r="B1940" s="45"/>
      <c r="C1940" s="45"/>
      <c r="D1940" s="45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</row>
    <row r="1941" spans="2:25" x14ac:dyDescent="0.25">
      <c r="B1941" s="45"/>
      <c r="C1941" s="45"/>
      <c r="D1941" s="45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</row>
    <row r="1942" spans="2:25" x14ac:dyDescent="0.25">
      <c r="B1942" s="45"/>
      <c r="C1942" s="45"/>
      <c r="D1942" s="45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</row>
    <row r="1943" spans="2:25" x14ac:dyDescent="0.25">
      <c r="B1943" s="45"/>
      <c r="C1943" s="45"/>
      <c r="D1943" s="45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</row>
    <row r="1944" spans="2:25" x14ac:dyDescent="0.25">
      <c r="B1944" s="45"/>
      <c r="C1944" s="45"/>
      <c r="D1944" s="45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</row>
    <row r="1945" spans="2:25" x14ac:dyDescent="0.25">
      <c r="B1945" s="45"/>
      <c r="C1945" s="45"/>
      <c r="D1945" s="45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</row>
    <row r="1946" spans="2:25" x14ac:dyDescent="0.25">
      <c r="B1946" s="45"/>
      <c r="C1946" s="45"/>
      <c r="D1946" s="45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</row>
    <row r="1947" spans="2:25" x14ac:dyDescent="0.25">
      <c r="B1947" s="45"/>
      <c r="C1947" s="45"/>
      <c r="D1947" s="45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</row>
    <row r="1948" spans="2:25" x14ac:dyDescent="0.25">
      <c r="B1948" s="45"/>
      <c r="C1948" s="45"/>
      <c r="D1948" s="45"/>
      <c r="O1948" s="9"/>
      <c r="P1948" s="9"/>
      <c r="Q1948" s="9"/>
      <c r="R1948" s="9"/>
      <c r="S1948" s="9"/>
      <c r="T1948" s="9"/>
      <c r="U1948" s="9"/>
      <c r="V1948" s="9"/>
      <c r="W1948" s="9"/>
      <c r="X1948" s="9"/>
      <c r="Y1948" s="9"/>
    </row>
    <row r="1949" spans="2:25" x14ac:dyDescent="0.25">
      <c r="B1949" s="45"/>
      <c r="C1949" s="45"/>
      <c r="D1949" s="45"/>
      <c r="O1949" s="9"/>
      <c r="P1949" s="9"/>
      <c r="Q1949" s="9"/>
      <c r="R1949" s="9"/>
      <c r="S1949" s="9"/>
      <c r="T1949" s="9"/>
      <c r="U1949" s="9"/>
      <c r="V1949" s="9"/>
      <c r="W1949" s="9"/>
      <c r="X1949" s="9"/>
      <c r="Y1949" s="9"/>
    </row>
    <row r="1950" spans="2:25" x14ac:dyDescent="0.25">
      <c r="B1950" s="45"/>
      <c r="C1950" s="45"/>
      <c r="D1950" s="45"/>
      <c r="O1950" s="9"/>
      <c r="P1950" s="9"/>
      <c r="Q1950" s="9"/>
      <c r="R1950" s="9"/>
      <c r="S1950" s="9"/>
      <c r="T1950" s="9"/>
      <c r="U1950" s="9"/>
      <c r="V1950" s="9"/>
      <c r="W1950" s="9"/>
      <c r="X1950" s="9"/>
      <c r="Y1950" s="9"/>
    </row>
    <row r="1951" spans="2:25" x14ac:dyDescent="0.25">
      <c r="B1951" s="45"/>
      <c r="C1951" s="45"/>
      <c r="D1951" s="45"/>
      <c r="O1951" s="9"/>
      <c r="P1951" s="9"/>
      <c r="Q1951" s="9"/>
      <c r="R1951" s="9"/>
      <c r="S1951" s="9"/>
      <c r="T1951" s="9"/>
      <c r="U1951" s="9"/>
      <c r="V1951" s="9"/>
      <c r="W1951" s="9"/>
      <c r="X1951" s="9"/>
      <c r="Y1951" s="9"/>
    </row>
    <row r="1952" spans="2:25" x14ac:dyDescent="0.25">
      <c r="B1952" s="45"/>
      <c r="C1952" s="45"/>
      <c r="D1952" s="45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</row>
    <row r="1953" spans="2:25" x14ac:dyDescent="0.25">
      <c r="B1953" s="45"/>
      <c r="C1953" s="45"/>
      <c r="D1953" s="45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</row>
    <row r="1954" spans="2:25" x14ac:dyDescent="0.25">
      <c r="B1954" s="45"/>
      <c r="C1954" s="45"/>
      <c r="D1954" s="45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</row>
    <row r="1955" spans="2:25" x14ac:dyDescent="0.25">
      <c r="B1955" s="45"/>
      <c r="C1955" s="45"/>
      <c r="D1955" s="45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</row>
    <row r="1956" spans="2:25" x14ac:dyDescent="0.25">
      <c r="B1956" s="45"/>
      <c r="C1956" s="45"/>
      <c r="D1956" s="45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</row>
    <row r="1957" spans="2:25" x14ac:dyDescent="0.25">
      <c r="B1957" s="45"/>
      <c r="C1957" s="45"/>
      <c r="D1957" s="45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</row>
    <row r="1958" spans="2:25" x14ac:dyDescent="0.25">
      <c r="B1958" s="45"/>
      <c r="C1958" s="45"/>
      <c r="D1958" s="45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</row>
    <row r="1959" spans="2:25" x14ac:dyDescent="0.25">
      <c r="B1959" s="45"/>
      <c r="C1959" s="45"/>
      <c r="D1959" s="45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</row>
    <row r="1960" spans="2:25" x14ac:dyDescent="0.25">
      <c r="B1960" s="45"/>
      <c r="C1960" s="45"/>
      <c r="D1960" s="45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</row>
    <row r="1961" spans="2:25" x14ac:dyDescent="0.25">
      <c r="B1961" s="45"/>
      <c r="C1961" s="45"/>
      <c r="D1961" s="45"/>
      <c r="O1961" s="9"/>
      <c r="P1961" s="9"/>
      <c r="Q1961" s="9"/>
      <c r="R1961" s="9"/>
      <c r="S1961" s="9"/>
      <c r="T1961" s="9"/>
      <c r="U1961" s="9"/>
      <c r="V1961" s="9"/>
      <c r="W1961" s="9"/>
      <c r="X1961" s="9"/>
      <c r="Y1961" s="9"/>
    </row>
    <row r="1962" spans="2:25" x14ac:dyDescent="0.25">
      <c r="B1962" s="45"/>
      <c r="C1962" s="45"/>
      <c r="D1962" s="45"/>
      <c r="O1962" s="9"/>
      <c r="P1962" s="9"/>
      <c r="Q1962" s="9"/>
      <c r="R1962" s="9"/>
      <c r="S1962" s="9"/>
      <c r="T1962" s="9"/>
      <c r="U1962" s="9"/>
      <c r="V1962" s="9"/>
      <c r="W1962" s="9"/>
      <c r="X1962" s="9"/>
      <c r="Y1962" s="9"/>
    </row>
    <row r="1963" spans="2:25" x14ac:dyDescent="0.25">
      <c r="B1963" s="45"/>
      <c r="C1963" s="45"/>
      <c r="D1963" s="45"/>
      <c r="O1963" s="9"/>
      <c r="P1963" s="9"/>
      <c r="Q1963" s="9"/>
      <c r="R1963" s="9"/>
      <c r="S1963" s="9"/>
      <c r="T1963" s="9"/>
      <c r="U1963" s="9"/>
      <c r="V1963" s="9"/>
      <c r="W1963" s="9"/>
      <c r="X1963" s="9"/>
      <c r="Y1963" s="9"/>
    </row>
    <row r="1964" spans="2:25" x14ac:dyDescent="0.25">
      <c r="B1964" s="45"/>
      <c r="C1964" s="45"/>
      <c r="D1964" s="45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</row>
    <row r="1965" spans="2:25" x14ac:dyDescent="0.25">
      <c r="B1965" s="45"/>
      <c r="C1965" s="45"/>
      <c r="D1965" s="45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</row>
    <row r="1966" spans="2:25" x14ac:dyDescent="0.25">
      <c r="B1966" s="45"/>
      <c r="C1966" s="45"/>
      <c r="D1966" s="45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</row>
    <row r="1967" spans="2:25" x14ac:dyDescent="0.25">
      <c r="B1967" s="45"/>
      <c r="C1967" s="45"/>
      <c r="D1967" s="45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</row>
    <row r="1968" spans="2:25" x14ac:dyDescent="0.25">
      <c r="B1968" s="45"/>
      <c r="C1968" s="45"/>
      <c r="D1968" s="45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</row>
    <row r="1969" spans="2:25" x14ac:dyDescent="0.25">
      <c r="B1969" s="45"/>
      <c r="C1969" s="45"/>
      <c r="D1969" s="45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</row>
    <row r="1970" spans="2:25" x14ac:dyDescent="0.25">
      <c r="B1970" s="45"/>
      <c r="C1970" s="45"/>
      <c r="D1970" s="45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</row>
    <row r="1971" spans="2:25" x14ac:dyDescent="0.25">
      <c r="B1971" s="45"/>
      <c r="C1971" s="45"/>
      <c r="D1971" s="45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</row>
    <row r="1972" spans="2:25" x14ac:dyDescent="0.25">
      <c r="B1972" s="45"/>
      <c r="C1972" s="45"/>
      <c r="D1972" s="45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</row>
    <row r="1973" spans="2:25" x14ac:dyDescent="0.25">
      <c r="B1973" s="45"/>
      <c r="C1973" s="45"/>
      <c r="D1973" s="45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</row>
    <row r="1974" spans="2:25" x14ac:dyDescent="0.25">
      <c r="B1974" s="45"/>
      <c r="C1974" s="45"/>
      <c r="D1974" s="45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</row>
    <row r="1975" spans="2:25" x14ac:dyDescent="0.25">
      <c r="B1975" s="45"/>
      <c r="C1975" s="45"/>
      <c r="D1975" s="45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</row>
    <row r="1976" spans="2:25" x14ac:dyDescent="0.25">
      <c r="B1976" s="45"/>
      <c r="C1976" s="45"/>
      <c r="D1976" s="45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</row>
    <row r="1977" spans="2:25" x14ac:dyDescent="0.25">
      <c r="B1977" s="45"/>
      <c r="C1977" s="45"/>
      <c r="D1977" s="45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</row>
    <row r="1978" spans="2:25" x14ac:dyDescent="0.25">
      <c r="B1978" s="45"/>
      <c r="C1978" s="45"/>
      <c r="D1978" s="45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</row>
    <row r="1979" spans="2:25" x14ac:dyDescent="0.25">
      <c r="B1979" s="45"/>
      <c r="C1979" s="45"/>
      <c r="D1979" s="45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</row>
    <row r="1980" spans="2:25" x14ac:dyDescent="0.25">
      <c r="B1980" s="45"/>
      <c r="C1980" s="45"/>
      <c r="D1980" s="45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</row>
    <row r="1981" spans="2:25" x14ac:dyDescent="0.25">
      <c r="B1981" s="45"/>
      <c r="C1981" s="45"/>
      <c r="D1981" s="45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</row>
    <row r="1982" spans="2:25" x14ac:dyDescent="0.25">
      <c r="B1982" s="45"/>
      <c r="C1982" s="45"/>
      <c r="D1982" s="45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</row>
    <row r="1983" spans="2:25" x14ac:dyDescent="0.25">
      <c r="B1983" s="45"/>
      <c r="C1983" s="45"/>
      <c r="D1983" s="45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</row>
    <row r="1984" spans="2:25" x14ac:dyDescent="0.25">
      <c r="B1984" s="45"/>
      <c r="C1984" s="45"/>
      <c r="D1984" s="45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</row>
    <row r="1985" spans="2:25" x14ac:dyDescent="0.25">
      <c r="B1985" s="45"/>
      <c r="C1985" s="45"/>
      <c r="D1985" s="45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</row>
    <row r="1986" spans="2:25" x14ac:dyDescent="0.25">
      <c r="B1986" s="45"/>
      <c r="C1986" s="45"/>
      <c r="D1986" s="45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</row>
    <row r="1987" spans="2:25" x14ac:dyDescent="0.25">
      <c r="B1987" s="45"/>
      <c r="C1987" s="45"/>
      <c r="D1987" s="45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</row>
    <row r="1988" spans="2:25" x14ac:dyDescent="0.25">
      <c r="B1988" s="45"/>
      <c r="C1988" s="45"/>
      <c r="D1988" s="45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</row>
    <row r="1989" spans="2:25" x14ac:dyDescent="0.25">
      <c r="B1989" s="45"/>
      <c r="C1989" s="45"/>
      <c r="D1989" s="45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</row>
    <row r="1990" spans="2:25" x14ac:dyDescent="0.25">
      <c r="B1990" s="45"/>
      <c r="C1990" s="45"/>
      <c r="D1990" s="45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</row>
    <row r="1991" spans="2:25" x14ac:dyDescent="0.25">
      <c r="B1991" s="45"/>
      <c r="C1991" s="45"/>
      <c r="D1991" s="45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</row>
    <row r="1992" spans="2:25" x14ac:dyDescent="0.25">
      <c r="B1992" s="45"/>
      <c r="C1992" s="45"/>
      <c r="D1992" s="45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</row>
    <row r="1993" spans="2:25" x14ac:dyDescent="0.25">
      <c r="B1993" s="45"/>
      <c r="C1993" s="45"/>
      <c r="D1993" s="45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</row>
    <row r="1994" spans="2:25" x14ac:dyDescent="0.25">
      <c r="B1994" s="45"/>
      <c r="C1994" s="45"/>
      <c r="D1994" s="45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</row>
    <row r="1995" spans="2:25" x14ac:dyDescent="0.25">
      <c r="B1995" s="45"/>
      <c r="C1995" s="45"/>
      <c r="D1995" s="45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</row>
    <row r="1996" spans="2:25" x14ac:dyDescent="0.25">
      <c r="B1996" s="45"/>
      <c r="C1996" s="45"/>
      <c r="D1996" s="45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</row>
    <row r="1997" spans="2:25" x14ac:dyDescent="0.25">
      <c r="B1997" s="45"/>
      <c r="C1997" s="45"/>
      <c r="D1997" s="45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</row>
    <row r="1998" spans="2:25" x14ac:dyDescent="0.25">
      <c r="B1998" s="45"/>
      <c r="C1998" s="45"/>
      <c r="D1998" s="45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</row>
    <row r="1999" spans="2:25" x14ac:dyDescent="0.25">
      <c r="B1999" s="45"/>
      <c r="C1999" s="45"/>
      <c r="D1999" s="45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</row>
    <row r="2000" spans="2:25" x14ac:dyDescent="0.25">
      <c r="B2000" s="45"/>
      <c r="C2000" s="45"/>
      <c r="D2000" s="45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</row>
    <row r="2001" spans="2:25" x14ac:dyDescent="0.25">
      <c r="B2001" s="45"/>
      <c r="C2001" s="45"/>
      <c r="D2001" s="45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</row>
    <row r="2002" spans="2:25" x14ac:dyDescent="0.25">
      <c r="B2002" s="45"/>
      <c r="C2002" s="45"/>
      <c r="D2002" s="45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</row>
    <row r="2003" spans="2:25" x14ac:dyDescent="0.25">
      <c r="B2003" s="45"/>
      <c r="C2003" s="45"/>
      <c r="D2003" s="45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</row>
    <row r="2004" spans="2:25" x14ac:dyDescent="0.25">
      <c r="B2004" s="45"/>
      <c r="C2004" s="45"/>
      <c r="D2004" s="45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</row>
    <row r="2005" spans="2:25" x14ac:dyDescent="0.25">
      <c r="B2005" s="45"/>
      <c r="C2005" s="45"/>
      <c r="D2005" s="45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</row>
    <row r="2006" spans="2:25" x14ac:dyDescent="0.25">
      <c r="B2006" s="45"/>
      <c r="C2006" s="45"/>
      <c r="D2006" s="45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</row>
    <row r="2007" spans="2:25" x14ac:dyDescent="0.25">
      <c r="B2007" s="45"/>
      <c r="C2007" s="45"/>
      <c r="D2007" s="45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</row>
    <row r="2008" spans="2:25" x14ac:dyDescent="0.25">
      <c r="B2008" s="45"/>
      <c r="C2008" s="45"/>
      <c r="D2008" s="45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</row>
    <row r="2009" spans="2:25" x14ac:dyDescent="0.25">
      <c r="B2009" s="45"/>
      <c r="C2009" s="45"/>
      <c r="D2009" s="45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</row>
    <row r="2010" spans="2:25" x14ac:dyDescent="0.25">
      <c r="B2010" s="45"/>
      <c r="C2010" s="45"/>
      <c r="D2010" s="45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</row>
    <row r="2011" spans="2:25" x14ac:dyDescent="0.25">
      <c r="B2011" s="45"/>
      <c r="C2011" s="45"/>
      <c r="D2011" s="45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</row>
    <row r="2012" spans="2:25" x14ac:dyDescent="0.25">
      <c r="B2012" s="45"/>
      <c r="C2012" s="45"/>
      <c r="D2012" s="45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</row>
    <row r="2013" spans="2:25" x14ac:dyDescent="0.25">
      <c r="B2013" s="45"/>
      <c r="C2013" s="45"/>
      <c r="D2013" s="45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</row>
    <row r="2014" spans="2:25" x14ac:dyDescent="0.25">
      <c r="B2014" s="45"/>
      <c r="C2014" s="45"/>
      <c r="D2014" s="45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</row>
    <row r="2015" spans="2:25" x14ac:dyDescent="0.25">
      <c r="B2015" s="45"/>
      <c r="C2015" s="45"/>
      <c r="D2015" s="45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</row>
    <row r="2016" spans="2:25" x14ac:dyDescent="0.25">
      <c r="B2016" s="45"/>
      <c r="C2016" s="45"/>
      <c r="D2016" s="45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</row>
    <row r="2017" spans="2:25" x14ac:dyDescent="0.25">
      <c r="B2017" s="45"/>
      <c r="C2017" s="45"/>
      <c r="D2017" s="45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</row>
    <row r="2018" spans="2:25" x14ac:dyDescent="0.25">
      <c r="B2018" s="45"/>
      <c r="C2018" s="45"/>
      <c r="D2018" s="45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</row>
    <row r="2019" spans="2:25" x14ac:dyDescent="0.25">
      <c r="B2019" s="45"/>
      <c r="C2019" s="45"/>
      <c r="D2019" s="45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</row>
    <row r="2020" spans="2:25" x14ac:dyDescent="0.25">
      <c r="B2020" s="45"/>
      <c r="C2020" s="45"/>
      <c r="D2020" s="45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</row>
    <row r="2021" spans="2:25" x14ac:dyDescent="0.25">
      <c r="B2021" s="45"/>
      <c r="C2021" s="45"/>
      <c r="D2021" s="45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</row>
    <row r="2022" spans="2:25" x14ac:dyDescent="0.25">
      <c r="B2022" s="45"/>
      <c r="C2022" s="45"/>
      <c r="D2022" s="45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</row>
    <row r="2023" spans="2:25" x14ac:dyDescent="0.25">
      <c r="B2023" s="45"/>
      <c r="C2023" s="45"/>
      <c r="D2023" s="45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</row>
    <row r="2024" spans="2:25" x14ac:dyDescent="0.25">
      <c r="B2024" s="45"/>
      <c r="C2024" s="45"/>
      <c r="D2024" s="45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</row>
    <row r="2025" spans="2:25" x14ac:dyDescent="0.25">
      <c r="B2025" s="45"/>
      <c r="C2025" s="45"/>
      <c r="D2025" s="45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</row>
    <row r="2026" spans="2:25" x14ac:dyDescent="0.25">
      <c r="B2026" s="45"/>
      <c r="C2026" s="45"/>
      <c r="D2026" s="45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</row>
    <row r="2027" spans="2:25" x14ac:dyDescent="0.25">
      <c r="B2027" s="45"/>
      <c r="C2027" s="45"/>
      <c r="D2027" s="45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</row>
    <row r="2028" spans="2:25" x14ac:dyDescent="0.25">
      <c r="B2028" s="45"/>
      <c r="C2028" s="45"/>
      <c r="D2028" s="45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</row>
    <row r="2029" spans="2:25" x14ac:dyDescent="0.25">
      <c r="B2029" s="45"/>
      <c r="C2029" s="45"/>
      <c r="D2029" s="45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</row>
    <row r="2030" spans="2:25" x14ac:dyDescent="0.25">
      <c r="B2030" s="45"/>
      <c r="C2030" s="45"/>
      <c r="D2030" s="45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</row>
    <row r="2031" spans="2:25" x14ac:dyDescent="0.25">
      <c r="B2031" s="45"/>
      <c r="C2031" s="45"/>
      <c r="D2031" s="45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</row>
    <row r="2032" spans="2:25" x14ac:dyDescent="0.25">
      <c r="B2032" s="45"/>
      <c r="C2032" s="45"/>
      <c r="D2032" s="45"/>
      <c r="O2032" s="9"/>
      <c r="P2032" s="9"/>
      <c r="Q2032" s="9"/>
      <c r="R2032" s="9"/>
      <c r="S2032" s="9"/>
      <c r="T2032" s="9"/>
      <c r="U2032" s="9"/>
      <c r="V2032" s="9"/>
      <c r="W2032" s="9"/>
      <c r="X2032" s="9"/>
      <c r="Y2032" s="9"/>
    </row>
    <row r="2033" spans="2:25" x14ac:dyDescent="0.25">
      <c r="B2033" s="45"/>
      <c r="C2033" s="45"/>
      <c r="D2033" s="45"/>
      <c r="O2033" s="9"/>
      <c r="P2033" s="9"/>
      <c r="Q2033" s="9"/>
      <c r="R2033" s="9"/>
      <c r="S2033" s="9"/>
      <c r="T2033" s="9"/>
      <c r="U2033" s="9"/>
      <c r="V2033" s="9"/>
      <c r="W2033" s="9"/>
      <c r="X2033" s="9"/>
      <c r="Y2033" s="9"/>
    </row>
    <row r="2034" spans="2:25" x14ac:dyDescent="0.25">
      <c r="B2034" s="45"/>
      <c r="C2034" s="45"/>
      <c r="D2034" s="45"/>
      <c r="O2034" s="9"/>
      <c r="P2034" s="9"/>
      <c r="Q2034" s="9"/>
      <c r="R2034" s="9"/>
      <c r="S2034" s="9"/>
      <c r="T2034" s="9"/>
      <c r="U2034" s="9"/>
      <c r="V2034" s="9"/>
      <c r="W2034" s="9"/>
      <c r="X2034" s="9"/>
      <c r="Y2034" s="9"/>
    </row>
    <row r="2035" spans="2:25" x14ac:dyDescent="0.25">
      <c r="B2035" s="45"/>
      <c r="C2035" s="45"/>
      <c r="D2035" s="45"/>
      <c r="O2035" s="9"/>
      <c r="P2035" s="9"/>
      <c r="Q2035" s="9"/>
      <c r="R2035" s="9"/>
      <c r="S2035" s="9"/>
      <c r="T2035" s="9"/>
      <c r="U2035" s="9"/>
      <c r="V2035" s="9"/>
      <c r="W2035" s="9"/>
      <c r="X2035" s="9"/>
      <c r="Y2035" s="9"/>
    </row>
    <row r="2036" spans="2:25" x14ac:dyDescent="0.25">
      <c r="B2036" s="45"/>
      <c r="C2036" s="45"/>
      <c r="D2036" s="45"/>
      <c r="O2036" s="9"/>
      <c r="P2036" s="9"/>
      <c r="Q2036" s="9"/>
      <c r="R2036" s="9"/>
      <c r="S2036" s="9"/>
      <c r="T2036" s="9"/>
      <c r="U2036" s="9"/>
      <c r="V2036" s="9"/>
      <c r="W2036" s="9"/>
      <c r="X2036" s="9"/>
      <c r="Y2036" s="9"/>
    </row>
    <row r="2037" spans="2:25" x14ac:dyDescent="0.25">
      <c r="B2037" s="45"/>
      <c r="C2037" s="45"/>
      <c r="D2037" s="45"/>
      <c r="O2037" s="9"/>
      <c r="P2037" s="9"/>
      <c r="Q2037" s="9"/>
      <c r="R2037" s="9"/>
      <c r="S2037" s="9"/>
      <c r="T2037" s="9"/>
      <c r="U2037" s="9"/>
      <c r="V2037" s="9"/>
      <c r="W2037" s="9"/>
      <c r="X2037" s="9"/>
      <c r="Y2037" s="9"/>
    </row>
    <row r="2038" spans="2:25" x14ac:dyDescent="0.25">
      <c r="B2038" s="45"/>
      <c r="C2038" s="45"/>
      <c r="D2038" s="45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</row>
    <row r="2039" spans="2:25" x14ac:dyDescent="0.25">
      <c r="B2039" s="45"/>
      <c r="C2039" s="45"/>
      <c r="D2039" s="45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</row>
    <row r="2040" spans="2:25" x14ac:dyDescent="0.25">
      <c r="B2040" s="45"/>
      <c r="C2040" s="45"/>
      <c r="D2040" s="45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</row>
    <row r="2041" spans="2:25" x14ac:dyDescent="0.25">
      <c r="B2041" s="45"/>
      <c r="C2041" s="45"/>
      <c r="D2041" s="45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</row>
    <row r="2042" spans="2:25" x14ac:dyDescent="0.25">
      <c r="B2042" s="45"/>
      <c r="C2042" s="45"/>
      <c r="D2042" s="45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</row>
    <row r="2043" spans="2:25" x14ac:dyDescent="0.25">
      <c r="B2043" s="45"/>
      <c r="C2043" s="45"/>
      <c r="D2043" s="45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</row>
    <row r="2044" spans="2:25" x14ac:dyDescent="0.25">
      <c r="B2044" s="45"/>
      <c r="C2044" s="45"/>
      <c r="D2044" s="45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</row>
    <row r="2045" spans="2:25" x14ac:dyDescent="0.25">
      <c r="B2045" s="45"/>
      <c r="C2045" s="45"/>
      <c r="D2045" s="45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</row>
    <row r="2046" spans="2:25" x14ac:dyDescent="0.25">
      <c r="B2046" s="45"/>
      <c r="C2046" s="45"/>
      <c r="D2046" s="45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</row>
    <row r="2047" spans="2:25" x14ac:dyDescent="0.25">
      <c r="B2047" s="45"/>
      <c r="C2047" s="45"/>
      <c r="D2047" s="45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</row>
    <row r="2048" spans="2:25" x14ac:dyDescent="0.25">
      <c r="B2048" s="45"/>
      <c r="C2048" s="45"/>
      <c r="D2048" s="45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</row>
    <row r="2049" spans="2:25" x14ac:dyDescent="0.25">
      <c r="B2049" s="45"/>
      <c r="C2049" s="45"/>
      <c r="D2049" s="45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</row>
    <row r="2050" spans="2:25" x14ac:dyDescent="0.25">
      <c r="B2050" s="45"/>
      <c r="C2050" s="45"/>
      <c r="D2050" s="45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</row>
    <row r="2051" spans="2:25" x14ac:dyDescent="0.25">
      <c r="B2051" s="45"/>
      <c r="C2051" s="45"/>
      <c r="D2051" s="45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</row>
    <row r="2052" spans="2:25" x14ac:dyDescent="0.25">
      <c r="B2052" s="45"/>
      <c r="C2052" s="45"/>
      <c r="D2052" s="45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</row>
    <row r="2053" spans="2:25" x14ac:dyDescent="0.25">
      <c r="B2053" s="45"/>
      <c r="C2053" s="45"/>
      <c r="D2053" s="45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</row>
    <row r="2054" spans="2:25" x14ac:dyDescent="0.25">
      <c r="B2054" s="45"/>
      <c r="C2054" s="45"/>
      <c r="D2054" s="45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</row>
    <row r="2055" spans="2:25" x14ac:dyDescent="0.25">
      <c r="B2055" s="45"/>
      <c r="C2055" s="45"/>
      <c r="D2055" s="45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</row>
    <row r="2056" spans="2:25" x14ac:dyDescent="0.25">
      <c r="B2056" s="45"/>
      <c r="C2056" s="45"/>
      <c r="D2056" s="45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</row>
    <row r="2057" spans="2:25" x14ac:dyDescent="0.25">
      <c r="B2057" s="45"/>
      <c r="C2057" s="45"/>
      <c r="D2057" s="45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</row>
    <row r="2058" spans="2:25" x14ac:dyDescent="0.25">
      <c r="B2058" s="45"/>
      <c r="C2058" s="45"/>
      <c r="D2058" s="45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</row>
    <row r="2059" spans="2:25" x14ac:dyDescent="0.25">
      <c r="B2059" s="45"/>
      <c r="C2059" s="45"/>
      <c r="D2059" s="45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</row>
    <row r="2060" spans="2:25" x14ac:dyDescent="0.25">
      <c r="B2060" s="45"/>
      <c r="C2060" s="45"/>
      <c r="D2060" s="45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</row>
    <row r="2061" spans="2:25" x14ac:dyDescent="0.25">
      <c r="B2061" s="45"/>
      <c r="C2061" s="45"/>
      <c r="D2061" s="45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</row>
    <row r="2062" spans="2:25" x14ac:dyDescent="0.25">
      <c r="B2062" s="45"/>
      <c r="C2062" s="45"/>
      <c r="D2062" s="45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</row>
    <row r="2063" spans="2:25" x14ac:dyDescent="0.25">
      <c r="B2063" s="45"/>
      <c r="C2063" s="45"/>
      <c r="D2063" s="45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</row>
    <row r="2064" spans="2:25" x14ac:dyDescent="0.25">
      <c r="B2064" s="45"/>
      <c r="C2064" s="45"/>
      <c r="D2064" s="45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</row>
    <row r="2065" spans="2:25" x14ac:dyDescent="0.25">
      <c r="B2065" s="45"/>
      <c r="C2065" s="45"/>
      <c r="D2065" s="45"/>
      <c r="O2065" s="9"/>
      <c r="P2065" s="9"/>
      <c r="Q2065" s="9"/>
      <c r="R2065" s="9"/>
      <c r="S2065" s="9"/>
      <c r="T2065" s="9"/>
      <c r="U2065" s="9"/>
      <c r="V2065" s="9"/>
      <c r="W2065" s="9"/>
      <c r="X2065" s="9"/>
      <c r="Y2065" s="9"/>
    </row>
    <row r="2066" spans="2:25" x14ac:dyDescent="0.25">
      <c r="B2066" s="45"/>
      <c r="C2066" s="45"/>
      <c r="D2066" s="45"/>
      <c r="O2066" s="9"/>
      <c r="P2066" s="9"/>
      <c r="Q2066" s="9"/>
      <c r="R2066" s="9"/>
      <c r="S2066" s="9"/>
      <c r="T2066" s="9"/>
      <c r="U2066" s="9"/>
      <c r="V2066" s="9"/>
      <c r="W2066" s="9"/>
      <c r="X2066" s="9"/>
      <c r="Y2066" s="9"/>
    </row>
    <row r="2067" spans="2:25" x14ac:dyDescent="0.25">
      <c r="B2067" s="45"/>
      <c r="C2067" s="45"/>
      <c r="D2067" s="45"/>
      <c r="O2067" s="9"/>
      <c r="P2067" s="9"/>
      <c r="Q2067" s="9"/>
      <c r="R2067" s="9"/>
      <c r="S2067" s="9"/>
      <c r="T2067" s="9"/>
      <c r="U2067" s="9"/>
      <c r="V2067" s="9"/>
      <c r="W2067" s="9"/>
      <c r="X2067" s="9"/>
      <c r="Y2067" s="9"/>
    </row>
    <row r="2068" spans="2:25" x14ac:dyDescent="0.25">
      <c r="B2068" s="45"/>
      <c r="C2068" s="45"/>
      <c r="D2068" s="45"/>
      <c r="O2068" s="9"/>
      <c r="P2068" s="9"/>
      <c r="Q2068" s="9"/>
      <c r="R2068" s="9"/>
      <c r="S2068" s="9"/>
      <c r="T2068" s="9"/>
      <c r="U2068" s="9"/>
      <c r="V2068" s="9"/>
      <c r="W2068" s="9"/>
      <c r="X2068" s="9"/>
      <c r="Y2068" s="9"/>
    </row>
    <row r="2069" spans="2:25" x14ac:dyDescent="0.25">
      <c r="B2069" s="45"/>
      <c r="C2069" s="45"/>
      <c r="D2069" s="45"/>
      <c r="O2069" s="9"/>
      <c r="P2069" s="9"/>
      <c r="Q2069" s="9"/>
      <c r="R2069" s="9"/>
      <c r="S2069" s="9"/>
      <c r="T2069" s="9"/>
      <c r="U2069" s="9"/>
      <c r="V2069" s="9"/>
      <c r="W2069" s="9"/>
      <c r="X2069" s="9"/>
      <c r="Y2069" s="9"/>
    </row>
    <row r="2070" spans="2:25" x14ac:dyDescent="0.25">
      <c r="B2070" s="45"/>
      <c r="C2070" s="45"/>
      <c r="D2070" s="45"/>
      <c r="O2070" s="9"/>
      <c r="P2070" s="9"/>
      <c r="Q2070" s="9"/>
      <c r="R2070" s="9"/>
      <c r="S2070" s="9"/>
      <c r="T2070" s="9"/>
      <c r="U2070" s="9"/>
      <c r="V2070" s="9"/>
      <c r="W2070" s="9"/>
      <c r="X2070" s="9"/>
      <c r="Y2070" s="9"/>
    </row>
    <row r="2071" spans="2:25" x14ac:dyDescent="0.25">
      <c r="B2071" s="45"/>
      <c r="C2071" s="45"/>
      <c r="D2071" s="45"/>
      <c r="O2071" s="9"/>
      <c r="P2071" s="9"/>
      <c r="Q2071" s="9"/>
      <c r="R2071" s="9"/>
      <c r="S2071" s="9"/>
      <c r="T2071" s="9"/>
      <c r="U2071" s="9"/>
      <c r="V2071" s="9"/>
      <c r="W2071" s="9"/>
      <c r="X2071" s="9"/>
      <c r="Y2071" s="9"/>
    </row>
    <row r="2072" spans="2:25" x14ac:dyDescent="0.25">
      <c r="B2072" s="45"/>
      <c r="C2072" s="45"/>
      <c r="D2072" s="45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</row>
    <row r="2073" spans="2:25" x14ac:dyDescent="0.25">
      <c r="B2073" s="45"/>
      <c r="C2073" s="45"/>
      <c r="D2073" s="45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</row>
    <row r="2074" spans="2:25" x14ac:dyDescent="0.25">
      <c r="B2074" s="45"/>
      <c r="C2074" s="45"/>
      <c r="D2074" s="45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</row>
    <row r="2075" spans="2:25" x14ac:dyDescent="0.25">
      <c r="B2075" s="45"/>
      <c r="C2075" s="45"/>
      <c r="D2075" s="45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</row>
    <row r="2076" spans="2:25" x14ac:dyDescent="0.25">
      <c r="B2076" s="45"/>
      <c r="C2076" s="45"/>
      <c r="D2076" s="45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</row>
    <row r="2077" spans="2:25" x14ac:dyDescent="0.25">
      <c r="B2077" s="45"/>
      <c r="C2077" s="45"/>
      <c r="D2077" s="45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</row>
    <row r="2078" spans="2:25" x14ac:dyDescent="0.25">
      <c r="B2078" s="45"/>
      <c r="C2078" s="45"/>
      <c r="D2078" s="45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</row>
    <row r="2079" spans="2:25" x14ac:dyDescent="0.25">
      <c r="B2079" s="45"/>
      <c r="C2079" s="45"/>
      <c r="D2079" s="45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</row>
    <row r="2080" spans="2:25" x14ac:dyDescent="0.25">
      <c r="B2080" s="45"/>
      <c r="C2080" s="45"/>
      <c r="D2080" s="45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</row>
    <row r="2081" spans="2:25" x14ac:dyDescent="0.25">
      <c r="B2081" s="45"/>
      <c r="C2081" s="45"/>
      <c r="D2081" s="45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</row>
    <row r="2082" spans="2:25" x14ac:dyDescent="0.25">
      <c r="B2082" s="45"/>
      <c r="C2082" s="45"/>
      <c r="D2082" s="45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</row>
    <row r="2083" spans="2:25" x14ac:dyDescent="0.25">
      <c r="B2083" s="45"/>
      <c r="C2083" s="45"/>
      <c r="D2083" s="45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</row>
    <row r="2084" spans="2:25" x14ac:dyDescent="0.25">
      <c r="B2084" s="45"/>
      <c r="C2084" s="45"/>
      <c r="D2084" s="45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</row>
    <row r="2085" spans="2:25" x14ac:dyDescent="0.25">
      <c r="B2085" s="45"/>
      <c r="C2085" s="45"/>
      <c r="D2085" s="45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</row>
    <row r="2086" spans="2:25" x14ac:dyDescent="0.25">
      <c r="B2086" s="45"/>
      <c r="C2086" s="45"/>
      <c r="D2086" s="45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</row>
    <row r="2087" spans="2:25" x14ac:dyDescent="0.25">
      <c r="B2087" s="45"/>
      <c r="C2087" s="45"/>
      <c r="D2087" s="45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</row>
    <row r="2088" spans="2:25" x14ac:dyDescent="0.25">
      <c r="B2088" s="45"/>
      <c r="C2088" s="45"/>
      <c r="D2088" s="45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</row>
    <row r="2089" spans="2:25" x14ac:dyDescent="0.25">
      <c r="B2089" s="45"/>
      <c r="C2089" s="45"/>
      <c r="D2089" s="45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</row>
    <row r="2090" spans="2:25" x14ac:dyDescent="0.25">
      <c r="B2090" s="45"/>
      <c r="C2090" s="45"/>
      <c r="D2090" s="45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</row>
    <row r="2091" spans="2:25" x14ac:dyDescent="0.25">
      <c r="B2091" s="45"/>
      <c r="C2091" s="45"/>
      <c r="D2091" s="45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</row>
    <row r="2092" spans="2:25" x14ac:dyDescent="0.25">
      <c r="B2092" s="45"/>
      <c r="C2092" s="45"/>
      <c r="D2092" s="45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</row>
    <row r="2093" spans="2:25" x14ac:dyDescent="0.25">
      <c r="B2093" s="45"/>
      <c r="C2093" s="45"/>
      <c r="D2093" s="45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</row>
    <row r="2094" spans="2:25" x14ac:dyDescent="0.25">
      <c r="B2094" s="45"/>
      <c r="C2094" s="45"/>
      <c r="D2094" s="45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</row>
    <row r="2095" spans="2:25" x14ac:dyDescent="0.25">
      <c r="B2095" s="45"/>
      <c r="C2095" s="45"/>
      <c r="D2095" s="45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</row>
    <row r="2096" spans="2:25" x14ac:dyDescent="0.25">
      <c r="B2096" s="45"/>
      <c r="C2096" s="45"/>
      <c r="D2096" s="45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</row>
    <row r="2097" spans="2:25" x14ac:dyDescent="0.25">
      <c r="B2097" s="45"/>
      <c r="C2097" s="45"/>
      <c r="D2097" s="45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</row>
    <row r="2098" spans="2:25" x14ac:dyDescent="0.25">
      <c r="B2098" s="45"/>
      <c r="C2098" s="45"/>
      <c r="D2098" s="45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</row>
    <row r="2099" spans="2:25" x14ac:dyDescent="0.25">
      <c r="B2099" s="45"/>
      <c r="C2099" s="45"/>
      <c r="D2099" s="45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</row>
    <row r="2100" spans="2:25" x14ac:dyDescent="0.25">
      <c r="B2100" s="45"/>
      <c r="C2100" s="45"/>
      <c r="D2100" s="45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</row>
    <row r="2101" spans="2:25" x14ac:dyDescent="0.25">
      <c r="B2101" s="45"/>
      <c r="C2101" s="45"/>
      <c r="D2101" s="45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</row>
    <row r="2102" spans="2:25" x14ac:dyDescent="0.25">
      <c r="B2102" s="45"/>
      <c r="C2102" s="45"/>
      <c r="D2102" s="45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</row>
    <row r="2103" spans="2:25" x14ac:dyDescent="0.25">
      <c r="B2103" s="45"/>
      <c r="C2103" s="45"/>
      <c r="D2103" s="45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</row>
    <row r="2104" spans="2:25" x14ac:dyDescent="0.25">
      <c r="B2104" s="45"/>
      <c r="C2104" s="45"/>
      <c r="D2104" s="45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</row>
    <row r="2105" spans="2:25" x14ac:dyDescent="0.25">
      <c r="B2105" s="45"/>
      <c r="C2105" s="45"/>
      <c r="D2105" s="45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</row>
    <row r="2106" spans="2:25" x14ac:dyDescent="0.25">
      <c r="B2106" s="45"/>
      <c r="C2106" s="45"/>
      <c r="D2106" s="45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</row>
    <row r="2107" spans="2:25" x14ac:dyDescent="0.25">
      <c r="B2107" s="45"/>
      <c r="C2107" s="45"/>
      <c r="D2107" s="45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</row>
    <row r="2108" spans="2:25" x14ac:dyDescent="0.25">
      <c r="B2108" s="45"/>
      <c r="C2108" s="45"/>
      <c r="D2108" s="45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</row>
    <row r="2109" spans="2:25" x14ac:dyDescent="0.25">
      <c r="B2109" s="45"/>
      <c r="C2109" s="45"/>
      <c r="D2109" s="45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</row>
    <row r="2110" spans="2:25" x14ac:dyDescent="0.25">
      <c r="B2110" s="45"/>
      <c r="C2110" s="45"/>
      <c r="D2110" s="45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</row>
    <row r="2111" spans="2:25" x14ac:dyDescent="0.25">
      <c r="B2111" s="45"/>
      <c r="C2111" s="45"/>
      <c r="D2111" s="45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</row>
    <row r="2112" spans="2:25" x14ac:dyDescent="0.25">
      <c r="B2112" s="45"/>
      <c r="C2112" s="45"/>
      <c r="D2112" s="45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</row>
    <row r="2113" spans="2:25" x14ac:dyDescent="0.25">
      <c r="B2113" s="45"/>
      <c r="C2113" s="45"/>
      <c r="D2113" s="45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</row>
    <row r="2114" spans="2:25" x14ac:dyDescent="0.25">
      <c r="B2114" s="45"/>
      <c r="C2114" s="45"/>
      <c r="D2114" s="45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</row>
    <row r="2115" spans="2:25" x14ac:dyDescent="0.25">
      <c r="B2115" s="45"/>
      <c r="C2115" s="45"/>
      <c r="D2115" s="45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</row>
    <row r="2116" spans="2:25" x14ac:dyDescent="0.25">
      <c r="B2116" s="45"/>
      <c r="C2116" s="45"/>
      <c r="D2116" s="45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</row>
    <row r="2117" spans="2:25" x14ac:dyDescent="0.25">
      <c r="B2117" s="45"/>
      <c r="C2117" s="45"/>
      <c r="D2117" s="45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</row>
    <row r="2118" spans="2:25" x14ac:dyDescent="0.25">
      <c r="B2118" s="45"/>
      <c r="C2118" s="45"/>
      <c r="D2118" s="45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</row>
    <row r="2119" spans="2:25" x14ac:dyDescent="0.25">
      <c r="B2119" s="45"/>
      <c r="C2119" s="45"/>
      <c r="D2119" s="45"/>
      <c r="O2119" s="9"/>
      <c r="P2119" s="9"/>
      <c r="Q2119" s="9"/>
      <c r="R2119" s="9"/>
      <c r="S2119" s="9"/>
      <c r="T2119" s="9"/>
      <c r="U2119" s="9"/>
      <c r="V2119" s="9"/>
      <c r="W2119" s="9"/>
      <c r="X2119" s="9"/>
      <c r="Y2119" s="9"/>
    </row>
    <row r="2120" spans="2:25" x14ac:dyDescent="0.25">
      <c r="B2120" s="45"/>
      <c r="C2120" s="45"/>
      <c r="D2120" s="45"/>
      <c r="O2120" s="9"/>
      <c r="P2120" s="9"/>
      <c r="Q2120" s="9"/>
      <c r="R2120" s="9"/>
      <c r="S2120" s="9"/>
      <c r="T2120" s="9"/>
      <c r="U2120" s="9"/>
      <c r="V2120" s="9"/>
      <c r="W2120" s="9"/>
      <c r="X2120" s="9"/>
      <c r="Y2120" s="9"/>
    </row>
    <row r="2121" spans="2:25" x14ac:dyDescent="0.25">
      <c r="B2121" s="45"/>
      <c r="C2121" s="45"/>
      <c r="D2121" s="45"/>
      <c r="O2121" s="9"/>
      <c r="P2121" s="9"/>
      <c r="Q2121" s="9"/>
      <c r="R2121" s="9"/>
      <c r="S2121" s="9"/>
      <c r="T2121" s="9"/>
      <c r="U2121" s="9"/>
      <c r="V2121" s="9"/>
      <c r="W2121" s="9"/>
      <c r="X2121" s="9"/>
      <c r="Y2121" s="9"/>
    </row>
    <row r="2122" spans="2:25" x14ac:dyDescent="0.25">
      <c r="B2122" s="45"/>
      <c r="C2122" s="45"/>
      <c r="D2122" s="45"/>
      <c r="O2122" s="9"/>
      <c r="P2122" s="9"/>
      <c r="Q2122" s="9"/>
      <c r="R2122" s="9"/>
      <c r="S2122" s="9"/>
      <c r="T2122" s="9"/>
      <c r="U2122" s="9"/>
      <c r="V2122" s="9"/>
      <c r="W2122" s="9"/>
      <c r="X2122" s="9"/>
      <c r="Y2122" s="9"/>
    </row>
    <row r="2123" spans="2:25" x14ac:dyDescent="0.25">
      <c r="B2123" s="45"/>
      <c r="C2123" s="45"/>
      <c r="D2123" s="45"/>
      <c r="O2123" s="9"/>
      <c r="P2123" s="9"/>
      <c r="Q2123" s="9"/>
      <c r="R2123" s="9"/>
      <c r="S2123" s="9"/>
      <c r="T2123" s="9"/>
      <c r="U2123" s="9"/>
      <c r="V2123" s="9"/>
      <c r="W2123" s="9"/>
      <c r="X2123" s="9"/>
      <c r="Y2123" s="9"/>
    </row>
    <row r="2124" spans="2:25" x14ac:dyDescent="0.25">
      <c r="B2124" s="45"/>
      <c r="C2124" s="45"/>
      <c r="D2124" s="45"/>
      <c r="O2124" s="9"/>
      <c r="P2124" s="9"/>
      <c r="Q2124" s="9"/>
      <c r="R2124" s="9"/>
      <c r="S2124" s="9"/>
      <c r="T2124" s="9"/>
      <c r="U2124" s="9"/>
      <c r="V2124" s="9"/>
      <c r="W2124" s="9"/>
      <c r="X2124" s="9"/>
      <c r="Y2124" s="9"/>
    </row>
    <row r="2125" spans="2:25" x14ac:dyDescent="0.25">
      <c r="B2125" s="45"/>
      <c r="C2125" s="45"/>
      <c r="D2125" s="45"/>
      <c r="O2125" s="9"/>
      <c r="P2125" s="9"/>
      <c r="Q2125" s="9"/>
      <c r="R2125" s="9"/>
      <c r="S2125" s="9"/>
      <c r="T2125" s="9"/>
      <c r="U2125" s="9"/>
      <c r="V2125" s="9"/>
      <c r="W2125" s="9"/>
      <c r="X2125" s="9"/>
      <c r="Y2125" s="9"/>
    </row>
    <row r="2126" spans="2:25" x14ac:dyDescent="0.25">
      <c r="B2126" s="45"/>
      <c r="C2126" s="45"/>
      <c r="D2126" s="45"/>
      <c r="O2126" s="9"/>
      <c r="P2126" s="9"/>
      <c r="Q2126" s="9"/>
      <c r="R2126" s="9"/>
      <c r="S2126" s="9"/>
      <c r="T2126" s="9"/>
      <c r="U2126" s="9"/>
      <c r="V2126" s="9"/>
      <c r="W2126" s="9"/>
      <c r="X2126" s="9"/>
      <c r="Y2126" s="9"/>
    </row>
    <row r="2127" spans="2:25" x14ac:dyDescent="0.25">
      <c r="B2127" s="45"/>
      <c r="C2127" s="45"/>
      <c r="D2127" s="45"/>
      <c r="O2127" s="9"/>
      <c r="P2127" s="9"/>
      <c r="Q2127" s="9"/>
      <c r="R2127" s="9"/>
      <c r="S2127" s="9"/>
      <c r="T2127" s="9"/>
      <c r="U2127" s="9"/>
      <c r="V2127" s="9"/>
      <c r="W2127" s="9"/>
      <c r="X2127" s="9"/>
      <c r="Y2127" s="9"/>
    </row>
    <row r="2128" spans="2:25" x14ac:dyDescent="0.25">
      <c r="B2128" s="45"/>
      <c r="C2128" s="45"/>
      <c r="D2128" s="45"/>
      <c r="O2128" s="9"/>
      <c r="P2128" s="9"/>
      <c r="Q2128" s="9"/>
      <c r="R2128" s="9"/>
      <c r="S2128" s="9"/>
      <c r="T2128" s="9"/>
      <c r="U2128" s="9"/>
      <c r="V2128" s="9"/>
      <c r="W2128" s="9"/>
      <c r="X2128" s="9"/>
      <c r="Y2128" s="9"/>
    </row>
    <row r="2129" spans="2:25" x14ac:dyDescent="0.25">
      <c r="B2129" s="45"/>
      <c r="C2129" s="45"/>
      <c r="D2129" s="45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</row>
    <row r="2130" spans="2:25" x14ac:dyDescent="0.25">
      <c r="B2130" s="45"/>
      <c r="C2130" s="45"/>
      <c r="D2130" s="45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</row>
    <row r="2131" spans="2:25" x14ac:dyDescent="0.25">
      <c r="B2131" s="45"/>
      <c r="C2131" s="45"/>
      <c r="D2131" s="45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</row>
    <row r="2132" spans="2:25" x14ac:dyDescent="0.25">
      <c r="B2132" s="45"/>
      <c r="C2132" s="45"/>
      <c r="D2132" s="45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</row>
    <row r="2133" spans="2:25" x14ac:dyDescent="0.25">
      <c r="B2133" s="45"/>
      <c r="C2133" s="45"/>
      <c r="D2133" s="45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</row>
    <row r="2134" spans="2:25" x14ac:dyDescent="0.25">
      <c r="B2134" s="45"/>
      <c r="C2134" s="45"/>
      <c r="D2134" s="45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</row>
    <row r="2135" spans="2:25" x14ac:dyDescent="0.25">
      <c r="B2135" s="45"/>
      <c r="C2135" s="45"/>
      <c r="D2135" s="45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</row>
    <row r="2136" spans="2:25" x14ac:dyDescent="0.25">
      <c r="B2136" s="45"/>
      <c r="C2136" s="45"/>
      <c r="D2136" s="45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</row>
    <row r="2137" spans="2:25" x14ac:dyDescent="0.25">
      <c r="B2137" s="45"/>
      <c r="C2137" s="45"/>
      <c r="D2137" s="45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</row>
    <row r="2138" spans="2:25" x14ac:dyDescent="0.25">
      <c r="B2138" s="45"/>
      <c r="C2138" s="45"/>
      <c r="D2138" s="45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</row>
    <row r="2139" spans="2:25" x14ac:dyDescent="0.25">
      <c r="B2139" s="45"/>
      <c r="C2139" s="45"/>
      <c r="D2139" s="45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</row>
    <row r="2140" spans="2:25" x14ac:dyDescent="0.25">
      <c r="B2140" s="45"/>
      <c r="C2140" s="45"/>
      <c r="D2140" s="45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</row>
    <row r="2141" spans="2:25" x14ac:dyDescent="0.25">
      <c r="B2141" s="45"/>
      <c r="C2141" s="45"/>
      <c r="D2141" s="45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</row>
    <row r="2142" spans="2:25" x14ac:dyDescent="0.25">
      <c r="B2142" s="45"/>
      <c r="C2142" s="45"/>
      <c r="D2142" s="45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</row>
    <row r="2143" spans="2:25" x14ac:dyDescent="0.25">
      <c r="B2143" s="45"/>
      <c r="C2143" s="45"/>
      <c r="D2143" s="45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</row>
    <row r="2144" spans="2:25" x14ac:dyDescent="0.25">
      <c r="B2144" s="45"/>
      <c r="C2144" s="45"/>
      <c r="D2144" s="45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</row>
    <row r="2145" spans="2:25" x14ac:dyDescent="0.25">
      <c r="B2145" s="45"/>
      <c r="C2145" s="45"/>
      <c r="D2145" s="45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</row>
    <row r="2146" spans="2:25" x14ac:dyDescent="0.25">
      <c r="B2146" s="45"/>
      <c r="C2146" s="45"/>
      <c r="D2146" s="45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</row>
    <row r="2147" spans="2:25" x14ac:dyDescent="0.25">
      <c r="B2147" s="45"/>
      <c r="C2147" s="45"/>
      <c r="D2147" s="45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</row>
    <row r="2148" spans="2:25" x14ac:dyDescent="0.25">
      <c r="B2148" s="45"/>
      <c r="C2148" s="45"/>
      <c r="D2148" s="45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</row>
    <row r="2149" spans="2:25" x14ac:dyDescent="0.25">
      <c r="B2149" s="45"/>
      <c r="C2149" s="45"/>
      <c r="D2149" s="45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</row>
    <row r="2150" spans="2:25" x14ac:dyDescent="0.25">
      <c r="B2150" s="45"/>
      <c r="C2150" s="45"/>
      <c r="D2150" s="45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</row>
    <row r="2151" spans="2:25" x14ac:dyDescent="0.25">
      <c r="B2151" s="45"/>
      <c r="C2151" s="45"/>
      <c r="D2151" s="45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</row>
    <row r="2152" spans="2:25" x14ac:dyDescent="0.25">
      <c r="B2152" s="45"/>
      <c r="C2152" s="45"/>
      <c r="D2152" s="45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</row>
    <row r="2153" spans="2:25" x14ac:dyDescent="0.25">
      <c r="B2153" s="45"/>
      <c r="C2153" s="45"/>
      <c r="D2153" s="45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</row>
    <row r="2154" spans="2:25" x14ac:dyDescent="0.25">
      <c r="B2154" s="45"/>
      <c r="C2154" s="45"/>
      <c r="D2154" s="45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</row>
    <row r="2155" spans="2:25" x14ac:dyDescent="0.25">
      <c r="B2155" s="45"/>
      <c r="C2155" s="45"/>
      <c r="D2155" s="45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</row>
    <row r="2156" spans="2:25" x14ac:dyDescent="0.25">
      <c r="B2156" s="45"/>
      <c r="C2156" s="45"/>
      <c r="D2156" s="45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</row>
    <row r="2157" spans="2:25" x14ac:dyDescent="0.25">
      <c r="B2157" s="45"/>
      <c r="C2157" s="45"/>
      <c r="D2157" s="45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</row>
    <row r="2158" spans="2:25" x14ac:dyDescent="0.25">
      <c r="B2158" s="45"/>
      <c r="C2158" s="45"/>
      <c r="D2158" s="45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</row>
    <row r="2159" spans="2:25" x14ac:dyDescent="0.25">
      <c r="B2159" s="45"/>
      <c r="C2159" s="45"/>
      <c r="D2159" s="45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</row>
    <row r="2160" spans="2:25" x14ac:dyDescent="0.25">
      <c r="B2160" s="45"/>
      <c r="C2160" s="45"/>
      <c r="D2160" s="45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</row>
    <row r="2161" spans="2:25" x14ac:dyDescent="0.25">
      <c r="B2161" s="45"/>
      <c r="C2161" s="45"/>
      <c r="D2161" s="45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</row>
    <row r="2162" spans="2:25" x14ac:dyDescent="0.25">
      <c r="B2162" s="45"/>
      <c r="C2162" s="45"/>
      <c r="D2162" s="45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</row>
    <row r="2163" spans="2:25" x14ac:dyDescent="0.25">
      <c r="B2163" s="45"/>
      <c r="C2163" s="45"/>
      <c r="D2163" s="45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</row>
    <row r="2164" spans="2:25" x14ac:dyDescent="0.25">
      <c r="B2164" s="45"/>
      <c r="C2164" s="45"/>
      <c r="D2164" s="45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</row>
    <row r="2165" spans="2:25" x14ac:dyDescent="0.25">
      <c r="B2165" s="45"/>
      <c r="C2165" s="45"/>
      <c r="D2165" s="45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</row>
    <row r="2166" spans="2:25" x14ac:dyDescent="0.25">
      <c r="B2166" s="45"/>
      <c r="C2166" s="45"/>
      <c r="D2166" s="45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</row>
    <row r="2167" spans="2:25" x14ac:dyDescent="0.25">
      <c r="B2167" s="45"/>
      <c r="C2167" s="45"/>
      <c r="D2167" s="45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</row>
    <row r="2168" spans="2:25" x14ac:dyDescent="0.25">
      <c r="B2168" s="45"/>
      <c r="C2168" s="45"/>
      <c r="D2168" s="45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</row>
    <row r="2169" spans="2:25" x14ac:dyDescent="0.25">
      <c r="B2169" s="45"/>
      <c r="C2169" s="45"/>
      <c r="D2169" s="45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</row>
    <row r="2170" spans="2:25" x14ac:dyDescent="0.25">
      <c r="B2170" s="45"/>
      <c r="C2170" s="45"/>
      <c r="D2170" s="45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</row>
    <row r="2171" spans="2:25" x14ac:dyDescent="0.25">
      <c r="B2171" s="45"/>
      <c r="C2171" s="45"/>
      <c r="D2171" s="45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</row>
    <row r="2172" spans="2:25" x14ac:dyDescent="0.25">
      <c r="B2172" s="45"/>
      <c r="C2172" s="45"/>
      <c r="D2172" s="45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</row>
    <row r="2173" spans="2:25" x14ac:dyDescent="0.25">
      <c r="B2173" s="45"/>
      <c r="C2173" s="45"/>
      <c r="D2173" s="45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</row>
    <row r="2174" spans="2:25" x14ac:dyDescent="0.25">
      <c r="B2174" s="45"/>
      <c r="C2174" s="45"/>
      <c r="D2174" s="45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</row>
    <row r="2175" spans="2:25" x14ac:dyDescent="0.25">
      <c r="B2175" s="45"/>
      <c r="C2175" s="45"/>
      <c r="D2175" s="45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</row>
    <row r="2176" spans="2:25" x14ac:dyDescent="0.25">
      <c r="B2176" s="45"/>
      <c r="C2176" s="45"/>
      <c r="D2176" s="45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</row>
    <row r="2177" spans="2:25" x14ac:dyDescent="0.25">
      <c r="B2177" s="45"/>
      <c r="C2177" s="45"/>
      <c r="D2177" s="45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</row>
    <row r="2178" spans="2:25" x14ac:dyDescent="0.25">
      <c r="B2178" s="45"/>
      <c r="C2178" s="45"/>
      <c r="D2178" s="45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</row>
    <row r="2179" spans="2:25" x14ac:dyDescent="0.25">
      <c r="B2179" s="45"/>
      <c r="C2179" s="45"/>
      <c r="D2179" s="45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</row>
    <row r="2180" spans="2:25" x14ac:dyDescent="0.25">
      <c r="B2180" s="45"/>
      <c r="C2180" s="45"/>
      <c r="D2180" s="45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</row>
    <row r="2181" spans="2:25" x14ac:dyDescent="0.25">
      <c r="B2181" s="45"/>
      <c r="C2181" s="45"/>
      <c r="D2181" s="45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</row>
    <row r="2182" spans="2:25" x14ac:dyDescent="0.25">
      <c r="B2182" s="45"/>
      <c r="C2182" s="45"/>
      <c r="D2182" s="45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</row>
    <row r="2183" spans="2:25" x14ac:dyDescent="0.25">
      <c r="B2183" s="45"/>
      <c r="C2183" s="45"/>
      <c r="D2183" s="45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</row>
    <row r="2184" spans="2:25" x14ac:dyDescent="0.25">
      <c r="B2184" s="45"/>
      <c r="C2184" s="45"/>
      <c r="D2184" s="45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</row>
    <row r="2185" spans="2:25" x14ac:dyDescent="0.25">
      <c r="B2185" s="45"/>
      <c r="C2185" s="45"/>
      <c r="D2185" s="45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</row>
    <row r="2186" spans="2:25" x14ac:dyDescent="0.25">
      <c r="B2186" s="45"/>
      <c r="C2186" s="45"/>
      <c r="D2186" s="45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</row>
    <row r="2187" spans="2:25" x14ac:dyDescent="0.25">
      <c r="B2187" s="45"/>
      <c r="C2187" s="45"/>
      <c r="D2187" s="45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</row>
    <row r="2188" spans="2:25" x14ac:dyDescent="0.25">
      <c r="B2188" s="45"/>
      <c r="C2188" s="45"/>
      <c r="D2188" s="45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</row>
    <row r="2189" spans="2:25" x14ac:dyDescent="0.25">
      <c r="B2189" s="45"/>
      <c r="C2189" s="45"/>
      <c r="D2189" s="45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</row>
    <row r="2190" spans="2:25" x14ac:dyDescent="0.25">
      <c r="B2190" s="45"/>
      <c r="C2190" s="45"/>
      <c r="D2190" s="45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</row>
    <row r="2191" spans="2:25" x14ac:dyDescent="0.25">
      <c r="B2191" s="45"/>
      <c r="C2191" s="45"/>
      <c r="D2191" s="45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</row>
    <row r="2192" spans="2:25" x14ac:dyDescent="0.25">
      <c r="B2192" s="45"/>
      <c r="C2192" s="45"/>
      <c r="D2192" s="45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</row>
    <row r="2193" spans="2:25" x14ac:dyDescent="0.25">
      <c r="B2193" s="45"/>
      <c r="C2193" s="45"/>
      <c r="D2193" s="45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</row>
    <row r="2194" spans="2:25" x14ac:dyDescent="0.25">
      <c r="B2194" s="45"/>
      <c r="C2194" s="45"/>
      <c r="D2194" s="45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</row>
    <row r="2195" spans="2:25" x14ac:dyDescent="0.25">
      <c r="B2195" s="45"/>
      <c r="C2195" s="45"/>
      <c r="D2195" s="45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</row>
    <row r="2196" spans="2:25" x14ac:dyDescent="0.25">
      <c r="B2196" s="45"/>
      <c r="C2196" s="45"/>
      <c r="D2196" s="45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</row>
    <row r="2197" spans="2:25" x14ac:dyDescent="0.25">
      <c r="B2197" s="45"/>
      <c r="C2197" s="45"/>
      <c r="D2197" s="45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</row>
    <row r="2198" spans="2:25" x14ac:dyDescent="0.25">
      <c r="B2198" s="45"/>
      <c r="C2198" s="45"/>
      <c r="D2198" s="45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</row>
    <row r="2199" spans="2:25" x14ac:dyDescent="0.25">
      <c r="B2199" s="45"/>
      <c r="C2199" s="45"/>
      <c r="D2199" s="45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</row>
    <row r="2200" spans="2:25" x14ac:dyDescent="0.25">
      <c r="B2200" s="45"/>
      <c r="C2200" s="45"/>
      <c r="D2200" s="45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</row>
    <row r="2201" spans="2:25" x14ac:dyDescent="0.25">
      <c r="B2201" s="45"/>
      <c r="C2201" s="45"/>
      <c r="D2201" s="45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</row>
    <row r="2202" spans="2:25" x14ac:dyDescent="0.25">
      <c r="B2202" s="45"/>
      <c r="C2202" s="45"/>
      <c r="D2202" s="45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</row>
    <row r="2203" spans="2:25" x14ac:dyDescent="0.25">
      <c r="B2203" s="45"/>
      <c r="C2203" s="45"/>
      <c r="D2203" s="45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</row>
    <row r="2204" spans="2:25" x14ac:dyDescent="0.25">
      <c r="B2204" s="45"/>
      <c r="C2204" s="45"/>
      <c r="D2204" s="45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</row>
    <row r="2205" spans="2:25" x14ac:dyDescent="0.25">
      <c r="B2205" s="45"/>
      <c r="C2205" s="45"/>
      <c r="D2205" s="45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</row>
    <row r="2206" spans="2:25" x14ac:dyDescent="0.25">
      <c r="B2206" s="45"/>
      <c r="C2206" s="45"/>
      <c r="D2206" s="45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</row>
    <row r="2207" spans="2:25" x14ac:dyDescent="0.25">
      <c r="B2207" s="45"/>
      <c r="C2207" s="45"/>
      <c r="D2207" s="45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</row>
    <row r="2208" spans="2:25" x14ac:dyDescent="0.25">
      <c r="B2208" s="45"/>
      <c r="C2208" s="45"/>
      <c r="D2208" s="45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</row>
    <row r="2209" spans="2:25" x14ac:dyDescent="0.25">
      <c r="B2209" s="45"/>
      <c r="C2209" s="45"/>
      <c r="D2209" s="45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</row>
    <row r="2210" spans="2:25" x14ac:dyDescent="0.25">
      <c r="B2210" s="45"/>
      <c r="C2210" s="45"/>
      <c r="D2210" s="45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</row>
    <row r="2211" spans="2:25" x14ac:dyDescent="0.25">
      <c r="B2211" s="45"/>
      <c r="C2211" s="45"/>
      <c r="D2211" s="45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</row>
    <row r="2212" spans="2:25" x14ac:dyDescent="0.25">
      <c r="B2212" s="45"/>
      <c r="C2212" s="45"/>
      <c r="D2212" s="45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</row>
    <row r="2213" spans="2:25" x14ac:dyDescent="0.25">
      <c r="B2213" s="45"/>
      <c r="C2213" s="45"/>
      <c r="D2213" s="45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</row>
    <row r="2214" spans="2:25" x14ac:dyDescent="0.25">
      <c r="B2214" s="45"/>
      <c r="C2214" s="45"/>
      <c r="D2214" s="45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</row>
    <row r="2215" spans="2:25" x14ac:dyDescent="0.25">
      <c r="B2215" s="45"/>
      <c r="C2215" s="45"/>
      <c r="D2215" s="45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</row>
    <row r="2216" spans="2:25" x14ac:dyDescent="0.25">
      <c r="B2216" s="45"/>
      <c r="C2216" s="45"/>
      <c r="D2216" s="45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</row>
    <row r="2217" spans="2:25" x14ac:dyDescent="0.25">
      <c r="B2217" s="45"/>
      <c r="C2217" s="45"/>
      <c r="D2217" s="45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</row>
    <row r="2218" spans="2:25" x14ac:dyDescent="0.25">
      <c r="B2218" s="45"/>
      <c r="C2218" s="45"/>
      <c r="D2218" s="45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</row>
    <row r="2219" spans="2:25" x14ac:dyDescent="0.25">
      <c r="B2219" s="45"/>
      <c r="C2219" s="45"/>
      <c r="D2219" s="45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</row>
    <row r="2220" spans="2:25" x14ac:dyDescent="0.25">
      <c r="B2220" s="45"/>
      <c r="C2220" s="45"/>
      <c r="D2220" s="45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</row>
    <row r="2221" spans="2:25" x14ac:dyDescent="0.25">
      <c r="B2221" s="45"/>
      <c r="C2221" s="45"/>
      <c r="D2221" s="45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</row>
    <row r="2222" spans="2:25" x14ac:dyDescent="0.25">
      <c r="B2222" s="45"/>
      <c r="C2222" s="45"/>
      <c r="D2222" s="45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</row>
    <row r="2223" spans="2:25" x14ac:dyDescent="0.25">
      <c r="B2223" s="45"/>
      <c r="C2223" s="45"/>
      <c r="D2223" s="45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</row>
    <row r="2224" spans="2:25" x14ac:dyDescent="0.25">
      <c r="B2224" s="45"/>
      <c r="C2224" s="45"/>
      <c r="D2224" s="45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</row>
    <row r="2225" spans="2:25" x14ac:dyDescent="0.25">
      <c r="B2225" s="45"/>
      <c r="C2225" s="45"/>
      <c r="D2225" s="45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</row>
    <row r="2226" spans="2:25" x14ac:dyDescent="0.25">
      <c r="B2226" s="45"/>
      <c r="C2226" s="45"/>
      <c r="D2226" s="45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</row>
    <row r="2227" spans="2:25" x14ac:dyDescent="0.25">
      <c r="B2227" s="45"/>
      <c r="C2227" s="45"/>
      <c r="D2227" s="45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</row>
    <row r="2228" spans="2:25" x14ac:dyDescent="0.25">
      <c r="B2228" s="45"/>
      <c r="C2228" s="45"/>
      <c r="D2228" s="45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</row>
    <row r="2229" spans="2:25" x14ac:dyDescent="0.25">
      <c r="B2229" s="45"/>
      <c r="C2229" s="45"/>
      <c r="D2229" s="45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</row>
    <row r="2230" spans="2:25" x14ac:dyDescent="0.25">
      <c r="B2230" s="45"/>
      <c r="C2230" s="45"/>
      <c r="D2230" s="45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</row>
    <row r="2231" spans="2:25" x14ac:dyDescent="0.25">
      <c r="B2231" s="45"/>
      <c r="C2231" s="45"/>
      <c r="D2231" s="45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</row>
    <row r="2232" spans="2:25" x14ac:dyDescent="0.25">
      <c r="B2232" s="45"/>
      <c r="C2232" s="45"/>
      <c r="D2232" s="45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</row>
    <row r="2233" spans="2:25" x14ac:dyDescent="0.25">
      <c r="B2233" s="45"/>
      <c r="C2233" s="45"/>
      <c r="D2233" s="45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</row>
    <row r="2234" spans="2:25" x14ac:dyDescent="0.25">
      <c r="B2234" s="45"/>
      <c r="C2234" s="45"/>
      <c r="D2234" s="45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</row>
    <row r="2235" spans="2:25" x14ac:dyDescent="0.25">
      <c r="B2235" s="45"/>
      <c r="C2235" s="45"/>
      <c r="D2235" s="45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</row>
    <row r="2236" spans="2:25" x14ac:dyDescent="0.25">
      <c r="B2236" s="45"/>
      <c r="C2236" s="45"/>
      <c r="D2236" s="45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</row>
    <row r="2237" spans="2:25" x14ac:dyDescent="0.25">
      <c r="B2237" s="45"/>
      <c r="C2237" s="45"/>
      <c r="D2237" s="45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</row>
    <row r="2238" spans="2:25" x14ac:dyDescent="0.25">
      <c r="B2238" s="45"/>
      <c r="C2238" s="45"/>
      <c r="D2238" s="45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</row>
    <row r="2239" spans="2:25" x14ac:dyDescent="0.25">
      <c r="B2239" s="45"/>
      <c r="C2239" s="45"/>
      <c r="D2239" s="45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</row>
    <row r="2240" spans="2:25" x14ac:dyDescent="0.25">
      <c r="B2240" s="45"/>
      <c r="C2240" s="45"/>
      <c r="D2240" s="45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</row>
    <row r="2241" spans="2:25" x14ac:dyDescent="0.25">
      <c r="B2241" s="45"/>
      <c r="C2241" s="45"/>
      <c r="D2241" s="45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</row>
    <row r="2242" spans="2:25" x14ac:dyDescent="0.25">
      <c r="B2242" s="45"/>
      <c r="C2242" s="45"/>
      <c r="D2242" s="45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</row>
    <row r="2243" spans="2:25" x14ac:dyDescent="0.25">
      <c r="B2243" s="45"/>
      <c r="C2243" s="45"/>
      <c r="D2243" s="45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</row>
    <row r="2244" spans="2:25" x14ac:dyDescent="0.25">
      <c r="B2244" s="45"/>
      <c r="C2244" s="45"/>
      <c r="D2244" s="45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</row>
    <row r="2245" spans="2:25" x14ac:dyDescent="0.25">
      <c r="B2245" s="45"/>
      <c r="C2245" s="45"/>
      <c r="D2245" s="45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</row>
    <row r="2246" spans="2:25" x14ac:dyDescent="0.25">
      <c r="B2246" s="45"/>
      <c r="C2246" s="45"/>
      <c r="D2246" s="45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</row>
    <row r="2247" spans="2:25" x14ac:dyDescent="0.25">
      <c r="B2247" s="45"/>
      <c r="C2247" s="45"/>
      <c r="D2247" s="45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</row>
    <row r="2248" spans="2:25" x14ac:dyDescent="0.25">
      <c r="B2248" s="45"/>
      <c r="C2248" s="45"/>
      <c r="D2248" s="45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</row>
    <row r="2249" spans="2:25" x14ac:dyDescent="0.25">
      <c r="B2249" s="45"/>
      <c r="C2249" s="45"/>
      <c r="D2249" s="45"/>
      <c r="O2249" s="9"/>
      <c r="P2249" s="9"/>
      <c r="Q2249" s="9"/>
      <c r="R2249" s="9"/>
      <c r="S2249" s="9"/>
      <c r="T2249" s="9"/>
      <c r="U2249" s="9"/>
      <c r="V2249" s="9"/>
      <c r="W2249" s="9"/>
      <c r="X2249" s="9"/>
      <c r="Y2249" s="9"/>
    </row>
    <row r="2250" spans="2:25" x14ac:dyDescent="0.25">
      <c r="B2250" s="45"/>
      <c r="C2250" s="45"/>
      <c r="D2250" s="45"/>
      <c r="O2250" s="9"/>
      <c r="P2250" s="9"/>
      <c r="Q2250" s="9"/>
      <c r="R2250" s="9"/>
      <c r="S2250" s="9"/>
      <c r="T2250" s="9"/>
      <c r="U2250" s="9"/>
      <c r="V2250" s="9"/>
      <c r="W2250" s="9"/>
      <c r="X2250" s="9"/>
      <c r="Y2250" s="9"/>
    </row>
    <row r="2251" spans="2:25" x14ac:dyDescent="0.25">
      <c r="B2251" s="45"/>
      <c r="C2251" s="45"/>
      <c r="D2251" s="45"/>
      <c r="O2251" s="9"/>
      <c r="P2251" s="9"/>
      <c r="Q2251" s="9"/>
      <c r="R2251" s="9"/>
      <c r="S2251" s="9"/>
      <c r="T2251" s="9"/>
      <c r="U2251" s="9"/>
      <c r="V2251" s="9"/>
      <c r="W2251" s="9"/>
      <c r="X2251" s="9"/>
      <c r="Y2251" s="9"/>
    </row>
    <row r="2252" spans="2:25" x14ac:dyDescent="0.25">
      <c r="B2252" s="45"/>
      <c r="C2252" s="45"/>
      <c r="D2252" s="45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</row>
    <row r="2253" spans="2:25" x14ac:dyDescent="0.25">
      <c r="B2253" s="45"/>
      <c r="C2253" s="45"/>
      <c r="D2253" s="45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</row>
    <row r="2254" spans="2:25" x14ac:dyDescent="0.25">
      <c r="B2254" s="45"/>
      <c r="C2254" s="45"/>
      <c r="D2254" s="45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</row>
    <row r="2255" spans="2:25" x14ac:dyDescent="0.25">
      <c r="B2255" s="45"/>
      <c r="C2255" s="45"/>
      <c r="D2255" s="45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</row>
    <row r="2256" spans="2:25" x14ac:dyDescent="0.25">
      <c r="B2256" s="45"/>
      <c r="C2256" s="45"/>
      <c r="D2256" s="45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</row>
    <row r="2257" spans="2:25" x14ac:dyDescent="0.25">
      <c r="B2257" s="45"/>
      <c r="C2257" s="45"/>
      <c r="D2257" s="45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</row>
    <row r="2258" spans="2:25" x14ac:dyDescent="0.25">
      <c r="B2258" s="45"/>
      <c r="C2258" s="45"/>
      <c r="D2258" s="45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</row>
    <row r="2259" spans="2:25" x14ac:dyDescent="0.25">
      <c r="B2259" s="45"/>
      <c r="C2259" s="45"/>
      <c r="D2259" s="45"/>
      <c r="O2259" s="9"/>
      <c r="P2259" s="9"/>
      <c r="Q2259" s="9"/>
      <c r="R2259" s="9"/>
      <c r="S2259" s="9"/>
      <c r="T2259" s="9"/>
      <c r="U2259" s="9"/>
      <c r="V2259" s="9"/>
      <c r="W2259" s="9"/>
      <c r="X2259" s="9"/>
      <c r="Y2259" s="9"/>
    </row>
    <row r="2260" spans="2:25" x14ac:dyDescent="0.25">
      <c r="B2260" s="45"/>
      <c r="C2260" s="45"/>
      <c r="D2260" s="45"/>
      <c r="O2260" s="9"/>
      <c r="P2260" s="9"/>
      <c r="Q2260" s="9"/>
      <c r="R2260" s="9"/>
      <c r="S2260" s="9"/>
      <c r="T2260" s="9"/>
      <c r="U2260" s="9"/>
      <c r="V2260" s="9"/>
      <c r="W2260" s="9"/>
      <c r="X2260" s="9"/>
      <c r="Y2260" s="9"/>
    </row>
    <row r="2261" spans="2:25" x14ac:dyDescent="0.25">
      <c r="B2261" s="45"/>
      <c r="C2261" s="45"/>
      <c r="D2261" s="45"/>
      <c r="O2261" s="9"/>
      <c r="P2261" s="9"/>
      <c r="Q2261" s="9"/>
      <c r="R2261" s="9"/>
      <c r="S2261" s="9"/>
      <c r="T2261" s="9"/>
      <c r="U2261" s="9"/>
      <c r="V2261" s="9"/>
      <c r="W2261" s="9"/>
      <c r="X2261" s="9"/>
      <c r="Y2261" s="9"/>
    </row>
    <row r="2262" spans="2:25" x14ac:dyDescent="0.25">
      <c r="B2262" s="45"/>
      <c r="C2262" s="45"/>
      <c r="D2262" s="45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</row>
    <row r="2263" spans="2:25" x14ac:dyDescent="0.25">
      <c r="B2263" s="45"/>
      <c r="C2263" s="45"/>
      <c r="D2263" s="45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</row>
    <row r="2264" spans="2:25" x14ac:dyDescent="0.25">
      <c r="B2264" s="45"/>
      <c r="C2264" s="45"/>
      <c r="D2264" s="45"/>
      <c r="O2264" s="9"/>
      <c r="P2264" s="9"/>
      <c r="Q2264" s="9"/>
      <c r="R2264" s="9"/>
      <c r="S2264" s="9"/>
      <c r="T2264" s="9"/>
      <c r="U2264" s="9"/>
      <c r="V2264" s="9"/>
      <c r="W2264" s="9"/>
      <c r="X2264" s="9"/>
      <c r="Y2264" s="9"/>
    </row>
    <row r="2265" spans="2:25" x14ac:dyDescent="0.25">
      <c r="B2265" s="45"/>
      <c r="C2265" s="45"/>
      <c r="D2265" s="45"/>
      <c r="O2265" s="9"/>
      <c r="P2265" s="9"/>
      <c r="Q2265" s="9"/>
      <c r="R2265" s="9"/>
      <c r="S2265" s="9"/>
      <c r="T2265" s="9"/>
      <c r="U2265" s="9"/>
      <c r="V2265" s="9"/>
      <c r="W2265" s="9"/>
      <c r="X2265" s="9"/>
      <c r="Y2265" s="9"/>
    </row>
    <row r="2266" spans="2:25" x14ac:dyDescent="0.25">
      <c r="B2266" s="45"/>
      <c r="C2266" s="45"/>
      <c r="D2266" s="45"/>
      <c r="O2266" s="9"/>
      <c r="P2266" s="9"/>
      <c r="Q2266" s="9"/>
      <c r="R2266" s="9"/>
      <c r="S2266" s="9"/>
      <c r="T2266" s="9"/>
      <c r="U2266" s="9"/>
      <c r="V2266" s="9"/>
      <c r="W2266" s="9"/>
      <c r="X2266" s="9"/>
      <c r="Y2266" s="9"/>
    </row>
    <row r="2267" spans="2:25" x14ac:dyDescent="0.25">
      <c r="B2267" s="45"/>
      <c r="C2267" s="45"/>
      <c r="D2267" s="45"/>
      <c r="O2267" s="9"/>
      <c r="P2267" s="9"/>
      <c r="Q2267" s="9"/>
      <c r="R2267" s="9"/>
      <c r="S2267" s="9"/>
      <c r="T2267" s="9"/>
      <c r="U2267" s="9"/>
      <c r="V2267" s="9"/>
      <c r="W2267" s="9"/>
      <c r="X2267" s="9"/>
      <c r="Y2267" s="9"/>
    </row>
    <row r="2268" spans="2:25" x14ac:dyDescent="0.25">
      <c r="B2268" s="45"/>
      <c r="C2268" s="45"/>
      <c r="D2268" s="45"/>
      <c r="O2268" s="9"/>
      <c r="P2268" s="9"/>
      <c r="Q2268" s="9"/>
      <c r="R2268" s="9"/>
      <c r="S2268" s="9"/>
      <c r="T2268" s="9"/>
      <c r="U2268" s="9"/>
      <c r="V2268" s="9"/>
      <c r="W2268" s="9"/>
      <c r="X2268" s="9"/>
      <c r="Y2268" s="9"/>
    </row>
    <row r="2269" spans="2:25" x14ac:dyDescent="0.25">
      <c r="B2269" s="45"/>
      <c r="C2269" s="45"/>
      <c r="D2269" s="45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</row>
    <row r="2270" spans="2:25" x14ac:dyDescent="0.25">
      <c r="B2270" s="45"/>
      <c r="C2270" s="45"/>
      <c r="D2270" s="45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</row>
    <row r="2271" spans="2:25" x14ac:dyDescent="0.25">
      <c r="B2271" s="45"/>
      <c r="C2271" s="45"/>
      <c r="D2271" s="45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</row>
    <row r="2272" spans="2:25" x14ac:dyDescent="0.25">
      <c r="B2272" s="45"/>
      <c r="C2272" s="45"/>
      <c r="D2272" s="45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</row>
    <row r="2273" spans="2:25" x14ac:dyDescent="0.25">
      <c r="B2273" s="45"/>
      <c r="C2273" s="45"/>
      <c r="D2273" s="45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</row>
    <row r="2274" spans="2:25" x14ac:dyDescent="0.25">
      <c r="B2274" s="45"/>
      <c r="C2274" s="45"/>
      <c r="D2274" s="45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</row>
    <row r="2275" spans="2:25" x14ac:dyDescent="0.25">
      <c r="B2275" s="45"/>
      <c r="C2275" s="45"/>
      <c r="D2275" s="45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</row>
    <row r="2276" spans="2:25" x14ac:dyDescent="0.25">
      <c r="B2276" s="45"/>
      <c r="C2276" s="45"/>
      <c r="D2276" s="45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</row>
    <row r="2277" spans="2:25" x14ac:dyDescent="0.25">
      <c r="B2277" s="45"/>
      <c r="C2277" s="45"/>
      <c r="D2277" s="45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</row>
    <row r="2278" spans="2:25" x14ac:dyDescent="0.25">
      <c r="B2278" s="45"/>
      <c r="C2278" s="45"/>
      <c r="D2278" s="45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</row>
    <row r="2279" spans="2:25" x14ac:dyDescent="0.25">
      <c r="B2279" s="45"/>
      <c r="C2279" s="45"/>
      <c r="D2279" s="45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</row>
    <row r="2280" spans="2:25" x14ac:dyDescent="0.25">
      <c r="B2280" s="45"/>
      <c r="C2280" s="45"/>
      <c r="D2280" s="45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</row>
    <row r="2281" spans="2:25" x14ac:dyDescent="0.25">
      <c r="B2281" s="45"/>
      <c r="C2281" s="45"/>
      <c r="D2281" s="45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</row>
    <row r="2282" spans="2:25" x14ac:dyDescent="0.25">
      <c r="B2282" s="45"/>
      <c r="C2282" s="45"/>
      <c r="D2282" s="45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</row>
    <row r="2283" spans="2:25" x14ac:dyDescent="0.25">
      <c r="B2283" s="45"/>
      <c r="C2283" s="45"/>
      <c r="D2283" s="45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</row>
    <row r="2284" spans="2:25" x14ac:dyDescent="0.25">
      <c r="B2284" s="45"/>
      <c r="C2284" s="45"/>
      <c r="D2284" s="45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</row>
    <row r="2285" spans="2:25" x14ac:dyDescent="0.25">
      <c r="B2285" s="45"/>
      <c r="C2285" s="45"/>
      <c r="D2285" s="45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</row>
    <row r="2286" spans="2:25" x14ac:dyDescent="0.25">
      <c r="B2286" s="45"/>
      <c r="C2286" s="45"/>
      <c r="D2286" s="45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</row>
    <row r="2287" spans="2:25" x14ac:dyDescent="0.25">
      <c r="B2287" s="45"/>
      <c r="C2287" s="45"/>
      <c r="D2287" s="45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</row>
    <row r="2288" spans="2:25" x14ac:dyDescent="0.25">
      <c r="B2288" s="45"/>
      <c r="C2288" s="45"/>
      <c r="D2288" s="45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</row>
    <row r="2289" spans="2:25" x14ac:dyDescent="0.25">
      <c r="B2289" s="45"/>
      <c r="C2289" s="45"/>
      <c r="D2289" s="45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</row>
    <row r="2290" spans="2:25" x14ac:dyDescent="0.25">
      <c r="B2290" s="45"/>
      <c r="C2290" s="45"/>
      <c r="D2290" s="45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</row>
    <row r="2291" spans="2:25" x14ac:dyDescent="0.25">
      <c r="B2291" s="45"/>
      <c r="C2291" s="45"/>
      <c r="D2291" s="45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</row>
    <row r="2292" spans="2:25" x14ac:dyDescent="0.25">
      <c r="B2292" s="45"/>
      <c r="C2292" s="45"/>
      <c r="D2292" s="45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</row>
    <row r="2293" spans="2:25" x14ac:dyDescent="0.25">
      <c r="B2293" s="45"/>
      <c r="C2293" s="45"/>
      <c r="D2293" s="45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</row>
    <row r="2294" spans="2:25" x14ac:dyDescent="0.25">
      <c r="B2294" s="45"/>
      <c r="C2294" s="45"/>
      <c r="D2294" s="45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</row>
    <row r="2295" spans="2:25" x14ac:dyDescent="0.25">
      <c r="B2295" s="45"/>
      <c r="C2295" s="45"/>
      <c r="D2295" s="45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</row>
    <row r="2296" spans="2:25" x14ac:dyDescent="0.25">
      <c r="B2296" s="45"/>
      <c r="C2296" s="45"/>
      <c r="D2296" s="45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</row>
    <row r="2297" spans="2:25" x14ac:dyDescent="0.25">
      <c r="B2297" s="45"/>
      <c r="C2297" s="45"/>
      <c r="D2297" s="45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</row>
    <row r="2298" spans="2:25" x14ac:dyDescent="0.25">
      <c r="B2298" s="45"/>
      <c r="C2298" s="45"/>
      <c r="D2298" s="45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</row>
    <row r="2299" spans="2:25" x14ac:dyDescent="0.25">
      <c r="B2299" s="45"/>
      <c r="C2299" s="45"/>
      <c r="D2299" s="45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</row>
    <row r="2300" spans="2:25" x14ac:dyDescent="0.25">
      <c r="B2300" s="45"/>
      <c r="C2300" s="45"/>
      <c r="D2300" s="45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</row>
    <row r="2301" spans="2:25" x14ac:dyDescent="0.25">
      <c r="B2301" s="45"/>
      <c r="C2301" s="45"/>
      <c r="D2301" s="45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</row>
    <row r="2302" spans="2:25" x14ac:dyDescent="0.25">
      <c r="B2302" s="45"/>
      <c r="C2302" s="45"/>
      <c r="D2302" s="45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</row>
    <row r="2303" spans="2:25" x14ac:dyDescent="0.25">
      <c r="B2303" s="45"/>
      <c r="C2303" s="45"/>
      <c r="D2303" s="45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</row>
    <row r="2304" spans="2:25" x14ac:dyDescent="0.25">
      <c r="B2304" s="45"/>
      <c r="C2304" s="45"/>
      <c r="D2304" s="45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</row>
    <row r="2305" spans="2:25" x14ac:dyDescent="0.25">
      <c r="B2305" s="45"/>
      <c r="C2305" s="45"/>
      <c r="D2305" s="45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</row>
    <row r="2306" spans="2:25" x14ac:dyDescent="0.25">
      <c r="B2306" s="45"/>
      <c r="C2306" s="45"/>
      <c r="D2306" s="45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</row>
    <row r="2307" spans="2:25" x14ac:dyDescent="0.25">
      <c r="B2307" s="45"/>
      <c r="C2307" s="45"/>
      <c r="D2307" s="45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</row>
    <row r="2308" spans="2:25" x14ac:dyDescent="0.25">
      <c r="B2308" s="45"/>
      <c r="C2308" s="45"/>
      <c r="D2308" s="45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</row>
    <row r="2309" spans="2:25" x14ac:dyDescent="0.25">
      <c r="B2309" s="45"/>
      <c r="C2309" s="45"/>
      <c r="D2309" s="45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</row>
    <row r="2310" spans="2:25" x14ac:dyDescent="0.25">
      <c r="B2310" s="45"/>
      <c r="C2310" s="45"/>
      <c r="D2310" s="45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</row>
    <row r="2311" spans="2:25" x14ac:dyDescent="0.25">
      <c r="B2311" s="45"/>
      <c r="C2311" s="45"/>
      <c r="D2311" s="45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</row>
    <row r="2312" spans="2:25" x14ac:dyDescent="0.25">
      <c r="B2312" s="45"/>
      <c r="C2312" s="45"/>
      <c r="D2312" s="45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</row>
    <row r="2313" spans="2:25" x14ac:dyDescent="0.25">
      <c r="B2313" s="45"/>
      <c r="C2313" s="45"/>
      <c r="D2313" s="45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</row>
    <row r="2314" spans="2:25" x14ac:dyDescent="0.25">
      <c r="B2314" s="45"/>
      <c r="C2314" s="45"/>
      <c r="D2314" s="45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</row>
    <row r="2315" spans="2:25" x14ac:dyDescent="0.25">
      <c r="B2315" s="45"/>
      <c r="C2315" s="45"/>
      <c r="D2315" s="45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</row>
    <row r="2316" spans="2:25" x14ac:dyDescent="0.25">
      <c r="B2316" s="45"/>
      <c r="C2316" s="45"/>
      <c r="D2316" s="45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</row>
    <row r="2317" spans="2:25" x14ac:dyDescent="0.25">
      <c r="B2317" s="45"/>
      <c r="C2317" s="45"/>
      <c r="D2317" s="45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</row>
    <row r="2318" spans="2:25" x14ac:dyDescent="0.25">
      <c r="B2318" s="45"/>
      <c r="C2318" s="45"/>
      <c r="D2318" s="45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</row>
    <row r="2319" spans="2:25" x14ac:dyDescent="0.25">
      <c r="B2319" s="45"/>
      <c r="C2319" s="45"/>
      <c r="D2319" s="45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</row>
    <row r="2320" spans="2:25" x14ac:dyDescent="0.25">
      <c r="B2320" s="45"/>
      <c r="C2320" s="45"/>
      <c r="D2320" s="45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</row>
    <row r="2321" spans="2:25" x14ac:dyDescent="0.25">
      <c r="B2321" s="45"/>
      <c r="C2321" s="45"/>
      <c r="D2321" s="45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</row>
    <row r="2322" spans="2:25" x14ac:dyDescent="0.25">
      <c r="B2322" s="45"/>
      <c r="C2322" s="45"/>
      <c r="D2322" s="45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</row>
    <row r="2323" spans="2:25" x14ac:dyDescent="0.25">
      <c r="B2323" s="45"/>
      <c r="C2323" s="45"/>
      <c r="D2323" s="45"/>
      <c r="O2323" s="9"/>
      <c r="P2323" s="9"/>
      <c r="Q2323" s="9"/>
      <c r="R2323" s="9"/>
      <c r="S2323" s="9"/>
      <c r="T2323" s="9"/>
      <c r="U2323" s="9"/>
      <c r="V2323" s="9"/>
      <c r="W2323" s="9"/>
      <c r="X2323" s="9"/>
      <c r="Y2323" s="9"/>
    </row>
    <row r="2324" spans="2:25" x14ac:dyDescent="0.25">
      <c r="B2324" s="45"/>
      <c r="C2324" s="45"/>
      <c r="D2324" s="45"/>
      <c r="O2324" s="9"/>
      <c r="P2324" s="9"/>
      <c r="Q2324" s="9"/>
      <c r="R2324" s="9"/>
      <c r="S2324" s="9"/>
      <c r="T2324" s="9"/>
      <c r="U2324" s="9"/>
      <c r="V2324" s="9"/>
      <c r="W2324" s="9"/>
      <c r="X2324" s="9"/>
      <c r="Y2324" s="9"/>
    </row>
    <row r="2325" spans="2:25" x14ac:dyDescent="0.25">
      <c r="B2325" s="45"/>
      <c r="C2325" s="45"/>
      <c r="D2325" s="45"/>
      <c r="O2325" s="9"/>
      <c r="P2325" s="9"/>
      <c r="Q2325" s="9"/>
      <c r="R2325" s="9"/>
      <c r="S2325" s="9"/>
      <c r="T2325" s="9"/>
      <c r="U2325" s="9"/>
      <c r="V2325" s="9"/>
      <c r="W2325" s="9"/>
      <c r="X2325" s="9"/>
      <c r="Y2325" s="9"/>
    </row>
    <row r="2326" spans="2:25" x14ac:dyDescent="0.25">
      <c r="B2326" s="45"/>
      <c r="C2326" s="45"/>
      <c r="D2326" s="45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</row>
    <row r="2327" spans="2:25" x14ac:dyDescent="0.25">
      <c r="B2327" s="45"/>
      <c r="C2327" s="45"/>
      <c r="D2327" s="45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</row>
    <row r="2328" spans="2:25" x14ac:dyDescent="0.25">
      <c r="B2328" s="45"/>
      <c r="C2328" s="45"/>
      <c r="D2328" s="45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</row>
    <row r="2329" spans="2:25" x14ac:dyDescent="0.25">
      <c r="B2329" s="45"/>
      <c r="C2329" s="45"/>
      <c r="D2329" s="45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</row>
    <row r="2330" spans="2:25" x14ac:dyDescent="0.25">
      <c r="B2330" s="45"/>
      <c r="C2330" s="45"/>
      <c r="D2330" s="45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</row>
    <row r="2331" spans="2:25" x14ac:dyDescent="0.25">
      <c r="B2331" s="45"/>
      <c r="C2331" s="45"/>
      <c r="D2331" s="45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</row>
    <row r="2332" spans="2:25" x14ac:dyDescent="0.25">
      <c r="B2332" s="45"/>
      <c r="C2332" s="45"/>
      <c r="D2332" s="45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</row>
    <row r="2333" spans="2:25" x14ac:dyDescent="0.25">
      <c r="B2333" s="45"/>
      <c r="C2333" s="45"/>
      <c r="D2333" s="45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</row>
    <row r="2334" spans="2:25" x14ac:dyDescent="0.25">
      <c r="B2334" s="45"/>
      <c r="C2334" s="45"/>
      <c r="D2334" s="45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</row>
    <row r="2335" spans="2:25" x14ac:dyDescent="0.25">
      <c r="B2335" s="45"/>
      <c r="C2335" s="45"/>
      <c r="D2335" s="45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</row>
    <row r="2336" spans="2:25" x14ac:dyDescent="0.25">
      <c r="B2336" s="45"/>
      <c r="C2336" s="45"/>
      <c r="D2336" s="45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</row>
    <row r="2337" spans="2:25" x14ac:dyDescent="0.25">
      <c r="B2337" s="45"/>
      <c r="C2337" s="45"/>
      <c r="D2337" s="45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</row>
    <row r="2338" spans="2:25" x14ac:dyDescent="0.25">
      <c r="B2338" s="45"/>
      <c r="C2338" s="45"/>
      <c r="D2338" s="45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</row>
    <row r="2339" spans="2:25" x14ac:dyDescent="0.25">
      <c r="B2339" s="45"/>
      <c r="C2339" s="45"/>
      <c r="D2339" s="45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</row>
    <row r="2340" spans="2:25" x14ac:dyDescent="0.25">
      <c r="B2340" s="45"/>
      <c r="C2340" s="45"/>
      <c r="D2340" s="45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</row>
    <row r="2341" spans="2:25" x14ac:dyDescent="0.25">
      <c r="B2341" s="45"/>
      <c r="C2341" s="45"/>
      <c r="D2341" s="45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</row>
    <row r="2342" spans="2:25" x14ac:dyDescent="0.25">
      <c r="B2342" s="45"/>
      <c r="C2342" s="45"/>
      <c r="D2342" s="45"/>
      <c r="O2342" s="9"/>
      <c r="P2342" s="9"/>
      <c r="Q2342" s="9"/>
      <c r="R2342" s="9"/>
      <c r="S2342" s="9"/>
      <c r="T2342" s="9"/>
      <c r="U2342" s="9"/>
      <c r="V2342" s="9"/>
      <c r="W2342" s="9"/>
      <c r="X2342" s="9"/>
      <c r="Y2342" s="9"/>
    </row>
    <row r="2343" spans="2:25" x14ac:dyDescent="0.25">
      <c r="B2343" s="45"/>
      <c r="C2343" s="45"/>
      <c r="D2343" s="45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</row>
    <row r="2344" spans="2:25" x14ac:dyDescent="0.25">
      <c r="B2344" s="45"/>
      <c r="C2344" s="45"/>
      <c r="D2344" s="45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</row>
    <row r="2345" spans="2:25" x14ac:dyDescent="0.25">
      <c r="B2345" s="45"/>
      <c r="C2345" s="45"/>
      <c r="D2345" s="45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</row>
    <row r="2346" spans="2:25" x14ac:dyDescent="0.25">
      <c r="B2346" s="45"/>
      <c r="C2346" s="45"/>
      <c r="D2346" s="45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</row>
    <row r="2347" spans="2:25" x14ac:dyDescent="0.25">
      <c r="B2347" s="45"/>
      <c r="C2347" s="45"/>
      <c r="D2347" s="45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</row>
    <row r="2348" spans="2:25" x14ac:dyDescent="0.25">
      <c r="B2348" s="45"/>
      <c r="C2348" s="45"/>
      <c r="D2348" s="45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</row>
    <row r="2349" spans="2:25" x14ac:dyDescent="0.25">
      <c r="B2349" s="45"/>
      <c r="C2349" s="45"/>
      <c r="D2349" s="45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</row>
    <row r="2350" spans="2:25" x14ac:dyDescent="0.25">
      <c r="B2350" s="45"/>
      <c r="C2350" s="45"/>
      <c r="D2350" s="45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</row>
    <row r="2351" spans="2:25" x14ac:dyDescent="0.25">
      <c r="B2351" s="45"/>
      <c r="C2351" s="45"/>
      <c r="D2351" s="45"/>
      <c r="O2351" s="9"/>
      <c r="P2351" s="9"/>
      <c r="Q2351" s="9"/>
      <c r="R2351" s="9"/>
      <c r="S2351" s="9"/>
      <c r="T2351" s="9"/>
      <c r="U2351" s="9"/>
      <c r="V2351" s="9"/>
      <c r="W2351" s="9"/>
      <c r="X2351" s="9"/>
      <c r="Y2351" s="9"/>
    </row>
    <row r="2352" spans="2:25" x14ac:dyDescent="0.25">
      <c r="B2352" s="45"/>
      <c r="C2352" s="45"/>
      <c r="D2352" s="45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</row>
    <row r="2353" spans="2:25" x14ac:dyDescent="0.25">
      <c r="B2353" s="45"/>
      <c r="C2353" s="45"/>
      <c r="D2353" s="45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</row>
    <row r="2354" spans="2:25" x14ac:dyDescent="0.25">
      <c r="B2354" s="45"/>
      <c r="C2354" s="45"/>
      <c r="D2354" s="45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</row>
    <row r="2355" spans="2:25" x14ac:dyDescent="0.25">
      <c r="B2355" s="45"/>
      <c r="C2355" s="45"/>
      <c r="D2355" s="45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</row>
    <row r="2356" spans="2:25" x14ac:dyDescent="0.25">
      <c r="B2356" s="45"/>
      <c r="C2356" s="45"/>
      <c r="D2356" s="45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</row>
    <row r="2357" spans="2:25" x14ac:dyDescent="0.25">
      <c r="B2357" s="45"/>
      <c r="C2357" s="45"/>
      <c r="D2357" s="45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</row>
    <row r="2358" spans="2:25" x14ac:dyDescent="0.25">
      <c r="B2358" s="45"/>
      <c r="C2358" s="45"/>
      <c r="D2358" s="45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</row>
    <row r="2359" spans="2:25" x14ac:dyDescent="0.25">
      <c r="B2359" s="45"/>
      <c r="C2359" s="45"/>
      <c r="D2359" s="45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</row>
    <row r="2360" spans="2:25" x14ac:dyDescent="0.25">
      <c r="B2360" s="45"/>
      <c r="C2360" s="45"/>
      <c r="D2360" s="45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</row>
    <row r="2361" spans="2:25" x14ac:dyDescent="0.25">
      <c r="B2361" s="45"/>
      <c r="C2361" s="45"/>
      <c r="D2361" s="45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</row>
    <row r="2362" spans="2:25" x14ac:dyDescent="0.25">
      <c r="B2362" s="45"/>
      <c r="C2362" s="45"/>
      <c r="D2362" s="45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</row>
    <row r="2363" spans="2:25" x14ac:dyDescent="0.25">
      <c r="B2363" s="45"/>
      <c r="C2363" s="45"/>
      <c r="D2363" s="45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</row>
    <row r="2364" spans="2:25" x14ac:dyDescent="0.25">
      <c r="B2364" s="45"/>
      <c r="C2364" s="45"/>
      <c r="D2364" s="45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</row>
    <row r="2365" spans="2:25" x14ac:dyDescent="0.25">
      <c r="B2365" s="45"/>
      <c r="C2365" s="45"/>
      <c r="D2365" s="45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</row>
    <row r="2366" spans="2:25" x14ac:dyDescent="0.25">
      <c r="B2366" s="45"/>
      <c r="C2366" s="45"/>
      <c r="D2366" s="45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</row>
    <row r="2367" spans="2:25" x14ac:dyDescent="0.25">
      <c r="B2367" s="45"/>
      <c r="C2367" s="45"/>
      <c r="D2367" s="45"/>
      <c r="O2367" s="9"/>
      <c r="P2367" s="9"/>
      <c r="Q2367" s="9"/>
      <c r="R2367" s="9"/>
      <c r="S2367" s="9"/>
      <c r="T2367" s="9"/>
      <c r="U2367" s="9"/>
      <c r="V2367" s="9"/>
      <c r="W2367" s="9"/>
      <c r="X2367" s="9"/>
      <c r="Y2367" s="9"/>
    </row>
    <row r="2368" spans="2:25" x14ac:dyDescent="0.25">
      <c r="B2368" s="45"/>
      <c r="C2368" s="45"/>
      <c r="D2368" s="45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</row>
    <row r="2369" spans="2:25" x14ac:dyDescent="0.25">
      <c r="B2369" s="45"/>
      <c r="C2369" s="45"/>
      <c r="D2369" s="45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</row>
    <row r="2370" spans="2:25" x14ac:dyDescent="0.25">
      <c r="B2370" s="45"/>
      <c r="C2370" s="45"/>
      <c r="D2370" s="45"/>
      <c r="O2370" s="9"/>
      <c r="P2370" s="9"/>
      <c r="Q2370" s="9"/>
      <c r="R2370" s="9"/>
      <c r="S2370" s="9"/>
      <c r="T2370" s="9"/>
      <c r="U2370" s="9"/>
      <c r="V2370" s="9"/>
      <c r="W2370" s="9"/>
      <c r="X2370" s="9"/>
      <c r="Y2370" s="9"/>
    </row>
    <row r="2371" spans="2:25" x14ac:dyDescent="0.25">
      <c r="B2371" s="45"/>
      <c r="C2371" s="45"/>
      <c r="D2371" s="45"/>
      <c r="O2371" s="9"/>
      <c r="P2371" s="9"/>
      <c r="Q2371" s="9"/>
      <c r="R2371" s="9"/>
      <c r="S2371" s="9"/>
      <c r="T2371" s="9"/>
      <c r="U2371" s="9"/>
      <c r="V2371" s="9"/>
      <c r="W2371" s="9"/>
      <c r="X2371" s="9"/>
      <c r="Y2371" s="9"/>
    </row>
    <row r="2372" spans="2:25" x14ac:dyDescent="0.25">
      <c r="B2372" s="45"/>
      <c r="C2372" s="45"/>
      <c r="D2372" s="45"/>
      <c r="O2372" s="9"/>
      <c r="P2372" s="9"/>
      <c r="Q2372" s="9"/>
      <c r="R2372" s="9"/>
      <c r="S2372" s="9"/>
      <c r="T2372" s="9"/>
      <c r="U2372" s="9"/>
      <c r="V2372" s="9"/>
      <c r="W2372" s="9"/>
      <c r="X2372" s="9"/>
      <c r="Y2372" s="9"/>
    </row>
    <row r="2373" spans="2:25" x14ac:dyDescent="0.25">
      <c r="B2373" s="45"/>
      <c r="C2373" s="45"/>
      <c r="D2373" s="45"/>
      <c r="O2373" s="9"/>
      <c r="P2373" s="9"/>
      <c r="Q2373" s="9"/>
      <c r="R2373" s="9"/>
      <c r="S2373" s="9"/>
      <c r="T2373" s="9"/>
      <c r="U2373" s="9"/>
      <c r="V2373" s="9"/>
      <c r="W2373" s="9"/>
      <c r="X2373" s="9"/>
      <c r="Y2373" s="9"/>
    </row>
    <row r="2374" spans="2:25" x14ac:dyDescent="0.25">
      <c r="B2374" s="45"/>
      <c r="C2374" s="45"/>
      <c r="D2374" s="45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</row>
    <row r="2375" spans="2:25" x14ac:dyDescent="0.25">
      <c r="B2375" s="45"/>
      <c r="C2375" s="45"/>
      <c r="D2375" s="45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</row>
    <row r="2376" spans="2:25" x14ac:dyDescent="0.25">
      <c r="B2376" s="45"/>
      <c r="C2376" s="45"/>
      <c r="D2376" s="45"/>
      <c r="O2376" s="9"/>
      <c r="P2376" s="9"/>
      <c r="Q2376" s="9"/>
      <c r="R2376" s="9"/>
      <c r="S2376" s="9"/>
      <c r="T2376" s="9"/>
      <c r="U2376" s="9"/>
      <c r="V2376" s="9"/>
      <c r="W2376" s="9"/>
      <c r="X2376" s="9"/>
      <c r="Y2376" s="9"/>
    </row>
    <row r="2377" spans="2:25" x14ac:dyDescent="0.25">
      <c r="B2377" s="45"/>
      <c r="C2377" s="45"/>
      <c r="D2377" s="45"/>
      <c r="O2377" s="9"/>
      <c r="P2377" s="9"/>
      <c r="Q2377" s="9"/>
      <c r="R2377" s="9"/>
      <c r="S2377" s="9"/>
      <c r="T2377" s="9"/>
      <c r="U2377" s="9"/>
      <c r="V2377" s="9"/>
      <c r="W2377" s="9"/>
      <c r="X2377" s="9"/>
      <c r="Y2377" s="9"/>
    </row>
    <row r="2378" spans="2:25" x14ac:dyDescent="0.25">
      <c r="B2378" s="45"/>
      <c r="C2378" s="45"/>
      <c r="D2378" s="45"/>
      <c r="O2378" s="9"/>
      <c r="P2378" s="9"/>
      <c r="Q2378" s="9"/>
      <c r="R2378" s="9"/>
      <c r="S2378" s="9"/>
      <c r="T2378" s="9"/>
      <c r="U2378" s="9"/>
      <c r="V2378" s="9"/>
      <c r="W2378" s="9"/>
      <c r="X2378" s="9"/>
      <c r="Y2378" s="9"/>
    </row>
    <row r="2379" spans="2:25" x14ac:dyDescent="0.25">
      <c r="B2379" s="45"/>
      <c r="C2379" s="45"/>
      <c r="D2379" s="45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</row>
    <row r="2380" spans="2:25" x14ac:dyDescent="0.25">
      <c r="B2380" s="45"/>
      <c r="C2380" s="45"/>
      <c r="D2380" s="45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</row>
    <row r="2381" spans="2:25" x14ac:dyDescent="0.25">
      <c r="B2381" s="45"/>
      <c r="C2381" s="45"/>
      <c r="D2381" s="45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</row>
    <row r="2382" spans="2:25" x14ac:dyDescent="0.25">
      <c r="B2382" s="45"/>
      <c r="C2382" s="45"/>
      <c r="D2382" s="45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</row>
    <row r="2383" spans="2:25" x14ac:dyDescent="0.25">
      <c r="B2383" s="45"/>
      <c r="C2383" s="45"/>
      <c r="D2383" s="45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</row>
    <row r="2384" spans="2:25" x14ac:dyDescent="0.25">
      <c r="B2384" s="45"/>
      <c r="C2384" s="45"/>
      <c r="D2384" s="45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</row>
    <row r="2385" spans="2:25" x14ac:dyDescent="0.25">
      <c r="B2385" s="45"/>
      <c r="C2385" s="45"/>
      <c r="D2385" s="45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</row>
    <row r="2386" spans="2:25" x14ac:dyDescent="0.25">
      <c r="B2386" s="45"/>
      <c r="C2386" s="45"/>
      <c r="D2386" s="45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</row>
    <row r="2387" spans="2:25" x14ac:dyDescent="0.25">
      <c r="B2387" s="45"/>
      <c r="C2387" s="45"/>
      <c r="D2387" s="45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</row>
    <row r="2388" spans="2:25" x14ac:dyDescent="0.25">
      <c r="B2388" s="45"/>
      <c r="C2388" s="45"/>
      <c r="D2388" s="45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</row>
    <row r="2389" spans="2:25" x14ac:dyDescent="0.25">
      <c r="B2389" s="45"/>
      <c r="C2389" s="45"/>
      <c r="D2389" s="45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</row>
    <row r="2390" spans="2:25" x14ac:dyDescent="0.25">
      <c r="B2390" s="45"/>
      <c r="C2390" s="45"/>
      <c r="D2390" s="45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</row>
    <row r="2391" spans="2:25" x14ac:dyDescent="0.25">
      <c r="B2391" s="45"/>
      <c r="C2391" s="45"/>
      <c r="D2391" s="45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</row>
    <row r="2392" spans="2:25" x14ac:dyDescent="0.25">
      <c r="B2392" s="45"/>
      <c r="C2392" s="45"/>
      <c r="D2392" s="45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</row>
    <row r="2393" spans="2:25" x14ac:dyDescent="0.25">
      <c r="B2393" s="45"/>
      <c r="C2393" s="45"/>
      <c r="D2393" s="45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</row>
    <row r="2394" spans="2:25" x14ac:dyDescent="0.25">
      <c r="B2394" s="45"/>
      <c r="C2394" s="45"/>
      <c r="D2394" s="45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</row>
    <row r="2395" spans="2:25" x14ac:dyDescent="0.25">
      <c r="B2395" s="45"/>
      <c r="C2395" s="45"/>
      <c r="D2395" s="45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</row>
    <row r="2396" spans="2:25" x14ac:dyDescent="0.25">
      <c r="B2396" s="45"/>
      <c r="C2396" s="45"/>
      <c r="D2396" s="45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</row>
    <row r="2397" spans="2:25" x14ac:dyDescent="0.25">
      <c r="B2397" s="45"/>
      <c r="C2397" s="45"/>
      <c r="D2397" s="45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</row>
    <row r="2398" spans="2:25" x14ac:dyDescent="0.25">
      <c r="B2398" s="45"/>
      <c r="C2398" s="45"/>
      <c r="D2398" s="45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</row>
    <row r="2399" spans="2:25" x14ac:dyDescent="0.25">
      <c r="B2399" s="45"/>
      <c r="C2399" s="45"/>
      <c r="D2399" s="45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</row>
    <row r="2400" spans="2:25" x14ac:dyDescent="0.25">
      <c r="B2400" s="45"/>
      <c r="C2400" s="45"/>
      <c r="D2400" s="45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</row>
    <row r="2401" spans="2:25" x14ac:dyDescent="0.25">
      <c r="B2401" s="45"/>
      <c r="C2401" s="45"/>
      <c r="D2401" s="45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</row>
    <row r="2402" spans="2:25" x14ac:dyDescent="0.25">
      <c r="B2402" s="45"/>
      <c r="C2402" s="45"/>
      <c r="D2402" s="45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</row>
    <row r="2403" spans="2:25" x14ac:dyDescent="0.25">
      <c r="B2403" s="45"/>
      <c r="C2403" s="45"/>
      <c r="D2403" s="45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</row>
    <row r="2404" spans="2:25" x14ac:dyDescent="0.25">
      <c r="B2404" s="45"/>
      <c r="C2404" s="45"/>
      <c r="D2404" s="45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</row>
    <row r="2405" spans="2:25" x14ac:dyDescent="0.25">
      <c r="B2405" s="45"/>
      <c r="C2405" s="45"/>
      <c r="D2405" s="45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</row>
    <row r="2406" spans="2:25" x14ac:dyDescent="0.25">
      <c r="B2406" s="45"/>
      <c r="C2406" s="45"/>
      <c r="D2406" s="45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</row>
    <row r="2407" spans="2:25" x14ac:dyDescent="0.25">
      <c r="B2407" s="45"/>
      <c r="C2407" s="45"/>
      <c r="D2407" s="45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</row>
    <row r="2408" spans="2:25" x14ac:dyDescent="0.25">
      <c r="B2408" s="45"/>
      <c r="C2408" s="45"/>
      <c r="D2408" s="45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</row>
    <row r="2409" spans="2:25" x14ac:dyDescent="0.25">
      <c r="B2409" s="45"/>
      <c r="C2409" s="45"/>
      <c r="D2409" s="45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</row>
    <row r="2410" spans="2:25" x14ac:dyDescent="0.25">
      <c r="B2410" s="45"/>
      <c r="C2410" s="45"/>
      <c r="D2410" s="45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</row>
    <row r="2411" spans="2:25" x14ac:dyDescent="0.25">
      <c r="B2411" s="45"/>
      <c r="C2411" s="45"/>
      <c r="D2411" s="45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</row>
    <row r="2412" spans="2:25" x14ac:dyDescent="0.25">
      <c r="B2412" s="45"/>
      <c r="C2412" s="45"/>
      <c r="D2412" s="45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</row>
    <row r="2413" spans="2:25" x14ac:dyDescent="0.25">
      <c r="B2413" s="45"/>
      <c r="C2413" s="45"/>
      <c r="D2413" s="45"/>
      <c r="O2413" s="9"/>
      <c r="P2413" s="9"/>
      <c r="Q2413" s="9"/>
      <c r="R2413" s="9"/>
      <c r="S2413" s="9"/>
      <c r="T2413" s="9"/>
      <c r="U2413" s="9"/>
      <c r="V2413" s="9"/>
      <c r="W2413" s="9"/>
      <c r="X2413" s="9"/>
      <c r="Y2413" s="9"/>
    </row>
    <row r="2414" spans="2:25" x14ac:dyDescent="0.25">
      <c r="B2414" s="45"/>
      <c r="C2414" s="45"/>
      <c r="D2414" s="45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</row>
    <row r="2415" spans="2:25" x14ac:dyDescent="0.25">
      <c r="B2415" s="45"/>
      <c r="C2415" s="45"/>
      <c r="D2415" s="45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</row>
    <row r="2416" spans="2:25" x14ac:dyDescent="0.25">
      <c r="B2416" s="45"/>
      <c r="C2416" s="45"/>
      <c r="D2416" s="45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</row>
    <row r="2417" spans="2:25" x14ac:dyDescent="0.25">
      <c r="B2417" s="45"/>
      <c r="C2417" s="45"/>
      <c r="D2417" s="45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</row>
    <row r="2418" spans="2:25" x14ac:dyDescent="0.25">
      <c r="B2418" s="45"/>
      <c r="C2418" s="45"/>
      <c r="D2418" s="45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</row>
    <row r="2419" spans="2:25" x14ac:dyDescent="0.25">
      <c r="B2419" s="45"/>
      <c r="C2419" s="45"/>
      <c r="D2419" s="45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</row>
    <row r="2420" spans="2:25" x14ac:dyDescent="0.25">
      <c r="B2420" s="45"/>
      <c r="C2420" s="45"/>
      <c r="D2420" s="45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</row>
    <row r="2421" spans="2:25" x14ac:dyDescent="0.25">
      <c r="B2421" s="45"/>
      <c r="C2421" s="45"/>
      <c r="D2421" s="45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</row>
    <row r="2422" spans="2:25" x14ac:dyDescent="0.25">
      <c r="B2422" s="45"/>
      <c r="C2422" s="45"/>
      <c r="D2422" s="45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</row>
    <row r="2423" spans="2:25" x14ac:dyDescent="0.25">
      <c r="B2423" s="45"/>
      <c r="C2423" s="45"/>
      <c r="D2423" s="45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</row>
    <row r="2424" spans="2:25" x14ac:dyDescent="0.25">
      <c r="B2424" s="45"/>
      <c r="C2424" s="45"/>
      <c r="D2424" s="45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</row>
    <row r="2425" spans="2:25" x14ac:dyDescent="0.25">
      <c r="B2425" s="45"/>
      <c r="C2425" s="45"/>
      <c r="D2425" s="45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</row>
    <row r="2426" spans="2:25" x14ac:dyDescent="0.25">
      <c r="B2426" s="45"/>
      <c r="C2426" s="45"/>
      <c r="D2426" s="45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</row>
    <row r="2427" spans="2:25" x14ac:dyDescent="0.25">
      <c r="B2427" s="45"/>
      <c r="C2427" s="45"/>
      <c r="D2427" s="45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</row>
    <row r="2428" spans="2:25" x14ac:dyDescent="0.25">
      <c r="B2428" s="45"/>
      <c r="C2428" s="45"/>
      <c r="D2428" s="45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</row>
    <row r="2429" spans="2:25" x14ac:dyDescent="0.25">
      <c r="B2429" s="45"/>
      <c r="C2429" s="45"/>
      <c r="D2429" s="45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</row>
    <row r="2430" spans="2:25" x14ac:dyDescent="0.25">
      <c r="B2430" s="45"/>
      <c r="C2430" s="45"/>
      <c r="D2430" s="45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</row>
    <row r="2431" spans="2:25" x14ac:dyDescent="0.25">
      <c r="B2431" s="45"/>
      <c r="C2431" s="45"/>
      <c r="D2431" s="45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</row>
    <row r="2432" spans="2:25" x14ac:dyDescent="0.25">
      <c r="B2432" s="45"/>
      <c r="C2432" s="45"/>
      <c r="D2432" s="45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</row>
    <row r="2433" spans="2:25" x14ac:dyDescent="0.25">
      <c r="B2433" s="45"/>
      <c r="C2433" s="45"/>
      <c r="D2433" s="45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</row>
    <row r="2434" spans="2:25" x14ac:dyDescent="0.25">
      <c r="B2434" s="45"/>
      <c r="C2434" s="45"/>
      <c r="D2434" s="45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</row>
    <row r="2435" spans="2:25" x14ac:dyDescent="0.25">
      <c r="B2435" s="45"/>
      <c r="C2435" s="45"/>
      <c r="D2435" s="45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</row>
    <row r="2436" spans="2:25" x14ac:dyDescent="0.25">
      <c r="B2436" s="45"/>
      <c r="C2436" s="45"/>
      <c r="D2436" s="45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</row>
    <row r="2437" spans="2:25" x14ac:dyDescent="0.25">
      <c r="B2437" s="45"/>
      <c r="C2437" s="45"/>
      <c r="D2437" s="45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</row>
    <row r="2438" spans="2:25" x14ac:dyDescent="0.25">
      <c r="B2438" s="45"/>
      <c r="C2438" s="45"/>
      <c r="D2438" s="45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</row>
    <row r="2439" spans="2:25" x14ac:dyDescent="0.25">
      <c r="B2439" s="45"/>
      <c r="C2439" s="45"/>
      <c r="D2439" s="45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</row>
    <row r="2440" spans="2:25" x14ac:dyDescent="0.25">
      <c r="B2440" s="45"/>
      <c r="C2440" s="45"/>
      <c r="D2440" s="45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</row>
    <row r="2441" spans="2:25" x14ac:dyDescent="0.25">
      <c r="B2441" s="45"/>
      <c r="C2441" s="45"/>
      <c r="D2441" s="45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</row>
    <row r="2442" spans="2:25" x14ac:dyDescent="0.25">
      <c r="B2442" s="45"/>
      <c r="C2442" s="45"/>
      <c r="D2442" s="45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</row>
    <row r="2443" spans="2:25" x14ac:dyDescent="0.25">
      <c r="B2443" s="45"/>
      <c r="C2443" s="45"/>
      <c r="D2443" s="45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</row>
    <row r="2444" spans="2:25" x14ac:dyDescent="0.25">
      <c r="B2444" s="45"/>
      <c r="C2444" s="45"/>
      <c r="D2444" s="45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</row>
    <row r="2445" spans="2:25" x14ac:dyDescent="0.25">
      <c r="B2445" s="45"/>
      <c r="C2445" s="45"/>
      <c r="D2445" s="45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</row>
    <row r="2446" spans="2:25" x14ac:dyDescent="0.25">
      <c r="B2446" s="45"/>
      <c r="C2446" s="45"/>
      <c r="D2446" s="45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</row>
    <row r="2447" spans="2:25" x14ac:dyDescent="0.25">
      <c r="B2447" s="45"/>
      <c r="C2447" s="45"/>
      <c r="D2447" s="45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</row>
    <row r="2448" spans="2:25" x14ac:dyDescent="0.25">
      <c r="B2448" s="45"/>
      <c r="C2448" s="45"/>
      <c r="D2448" s="45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</row>
    <row r="2449" spans="2:25" x14ac:dyDescent="0.25">
      <c r="B2449" s="45"/>
      <c r="C2449" s="45"/>
      <c r="D2449" s="45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</row>
    <row r="2450" spans="2:25" x14ac:dyDescent="0.25">
      <c r="B2450" s="45"/>
      <c r="C2450" s="45"/>
      <c r="D2450" s="45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</row>
    <row r="2451" spans="2:25" x14ac:dyDescent="0.25">
      <c r="B2451" s="45"/>
      <c r="C2451" s="45"/>
      <c r="D2451" s="45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</row>
    <row r="2452" spans="2:25" x14ac:dyDescent="0.25">
      <c r="B2452" s="45"/>
      <c r="C2452" s="45"/>
      <c r="D2452" s="45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</row>
    <row r="2453" spans="2:25" x14ac:dyDescent="0.25">
      <c r="B2453" s="45"/>
      <c r="C2453" s="45"/>
      <c r="D2453" s="45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</row>
    <row r="2454" spans="2:25" x14ac:dyDescent="0.25">
      <c r="B2454" s="45"/>
      <c r="C2454" s="45"/>
      <c r="D2454" s="45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</row>
    <row r="2455" spans="2:25" x14ac:dyDescent="0.25">
      <c r="B2455" s="45"/>
      <c r="C2455" s="45"/>
      <c r="D2455" s="45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</row>
    <row r="2456" spans="2:25" x14ac:dyDescent="0.25">
      <c r="B2456" s="45"/>
      <c r="C2456" s="45"/>
      <c r="D2456" s="45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</row>
    <row r="2457" spans="2:25" x14ac:dyDescent="0.25">
      <c r="B2457" s="45"/>
      <c r="C2457" s="45"/>
      <c r="D2457" s="45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</row>
    <row r="2458" spans="2:25" x14ac:dyDescent="0.25">
      <c r="B2458" s="45"/>
      <c r="C2458" s="45"/>
      <c r="D2458" s="45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</row>
    <row r="2459" spans="2:25" x14ac:dyDescent="0.25">
      <c r="B2459" s="45"/>
      <c r="C2459" s="45"/>
      <c r="D2459" s="45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</row>
    <row r="2460" spans="2:25" x14ac:dyDescent="0.25">
      <c r="B2460" s="45"/>
      <c r="C2460" s="45"/>
      <c r="D2460" s="45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</row>
    <row r="2461" spans="2:25" x14ac:dyDescent="0.25">
      <c r="B2461" s="45"/>
      <c r="C2461" s="45"/>
      <c r="D2461" s="45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</row>
    <row r="2462" spans="2:25" x14ac:dyDescent="0.25">
      <c r="B2462" s="45"/>
      <c r="C2462" s="45"/>
      <c r="D2462" s="45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</row>
    <row r="2463" spans="2:25" x14ac:dyDescent="0.25">
      <c r="B2463" s="45"/>
      <c r="C2463" s="45"/>
      <c r="D2463" s="45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</row>
    <row r="2464" spans="2:25" x14ac:dyDescent="0.25">
      <c r="B2464" s="45"/>
      <c r="C2464" s="45"/>
      <c r="D2464" s="45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</row>
    <row r="2465" spans="2:25" x14ac:dyDescent="0.25">
      <c r="B2465" s="45"/>
      <c r="C2465" s="45"/>
      <c r="D2465" s="45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</row>
    <row r="2466" spans="2:25" x14ac:dyDescent="0.25">
      <c r="B2466" s="45"/>
      <c r="C2466" s="45"/>
      <c r="D2466" s="45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</row>
    <row r="2467" spans="2:25" x14ac:dyDescent="0.25">
      <c r="B2467" s="45"/>
      <c r="C2467" s="45"/>
      <c r="D2467" s="45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</row>
    <row r="2468" spans="2:25" x14ac:dyDescent="0.25">
      <c r="B2468" s="45"/>
      <c r="C2468" s="45"/>
      <c r="D2468" s="45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</row>
    <row r="2469" spans="2:25" x14ac:dyDescent="0.25">
      <c r="B2469" s="45"/>
      <c r="C2469" s="45"/>
      <c r="D2469" s="45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</row>
    <row r="2470" spans="2:25" x14ac:dyDescent="0.25">
      <c r="B2470" s="45"/>
      <c r="C2470" s="45"/>
      <c r="D2470" s="45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</row>
    <row r="2471" spans="2:25" x14ac:dyDescent="0.25">
      <c r="B2471" s="45"/>
      <c r="C2471" s="45"/>
      <c r="D2471" s="45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</row>
    <row r="2472" spans="2:25" x14ac:dyDescent="0.25">
      <c r="B2472" s="45"/>
      <c r="C2472" s="45"/>
      <c r="D2472" s="45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</row>
    <row r="2473" spans="2:25" x14ac:dyDescent="0.25">
      <c r="B2473" s="45"/>
      <c r="C2473" s="45"/>
      <c r="D2473" s="45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</row>
    <row r="2474" spans="2:25" x14ac:dyDescent="0.25">
      <c r="B2474" s="45"/>
      <c r="C2474" s="45"/>
      <c r="D2474" s="45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</row>
    <row r="2475" spans="2:25" x14ac:dyDescent="0.25">
      <c r="B2475" s="45"/>
      <c r="C2475" s="45"/>
      <c r="D2475" s="45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</row>
    <row r="2476" spans="2:25" x14ac:dyDescent="0.25">
      <c r="B2476" s="45"/>
      <c r="C2476" s="45"/>
      <c r="D2476" s="45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</row>
    <row r="2477" spans="2:25" x14ac:dyDescent="0.25">
      <c r="B2477" s="45"/>
      <c r="C2477" s="45"/>
      <c r="D2477" s="45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</row>
    <row r="2478" spans="2:25" x14ac:dyDescent="0.25">
      <c r="B2478" s="45"/>
      <c r="C2478" s="45"/>
      <c r="D2478" s="45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</row>
    <row r="2479" spans="2:25" x14ac:dyDescent="0.25">
      <c r="B2479" s="45"/>
      <c r="C2479" s="45"/>
      <c r="D2479" s="45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</row>
    <row r="2480" spans="2:25" x14ac:dyDescent="0.25">
      <c r="B2480" s="45"/>
      <c r="C2480" s="45"/>
      <c r="D2480" s="45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</row>
    <row r="2481" spans="2:25" x14ac:dyDescent="0.25">
      <c r="B2481" s="45"/>
      <c r="C2481" s="45"/>
      <c r="D2481" s="45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</row>
    <row r="2482" spans="2:25" x14ac:dyDescent="0.25">
      <c r="B2482" s="45"/>
      <c r="C2482" s="45"/>
      <c r="D2482" s="45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</row>
    <row r="2483" spans="2:25" x14ac:dyDescent="0.25">
      <c r="B2483" s="45"/>
      <c r="C2483" s="45"/>
      <c r="D2483" s="45"/>
      <c r="O2483" s="9"/>
      <c r="P2483" s="9"/>
      <c r="Q2483" s="9"/>
      <c r="R2483" s="9"/>
      <c r="S2483" s="9"/>
      <c r="T2483" s="9"/>
      <c r="U2483" s="9"/>
      <c r="V2483" s="9"/>
      <c r="W2483" s="9"/>
      <c r="X2483" s="9"/>
      <c r="Y2483" s="9"/>
    </row>
    <row r="2484" spans="2:25" x14ac:dyDescent="0.25">
      <c r="B2484" s="45"/>
      <c r="C2484" s="45"/>
      <c r="D2484" s="45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</row>
    <row r="2485" spans="2:25" x14ac:dyDescent="0.25">
      <c r="B2485" s="45"/>
      <c r="C2485" s="45"/>
      <c r="D2485" s="45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</row>
    <row r="2486" spans="2:25" x14ac:dyDescent="0.25">
      <c r="B2486" s="45"/>
      <c r="C2486" s="45"/>
      <c r="D2486" s="45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</row>
    <row r="2487" spans="2:25" x14ac:dyDescent="0.25">
      <c r="B2487" s="45"/>
      <c r="C2487" s="45"/>
      <c r="D2487" s="45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</row>
    <row r="2488" spans="2:25" x14ac:dyDescent="0.25">
      <c r="B2488" s="45"/>
      <c r="C2488" s="45"/>
      <c r="D2488" s="45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</row>
    <row r="2489" spans="2:25" x14ac:dyDescent="0.25">
      <c r="B2489" s="45"/>
      <c r="C2489" s="45"/>
      <c r="D2489" s="45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</row>
    <row r="2490" spans="2:25" x14ac:dyDescent="0.25">
      <c r="B2490" s="45"/>
      <c r="C2490" s="45"/>
      <c r="D2490" s="45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</row>
    <row r="2491" spans="2:25" x14ac:dyDescent="0.25">
      <c r="B2491" s="45"/>
      <c r="C2491" s="45"/>
      <c r="D2491" s="45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</row>
    <row r="2492" spans="2:25" x14ac:dyDescent="0.25">
      <c r="B2492" s="45"/>
      <c r="C2492" s="45"/>
      <c r="D2492" s="45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</row>
    <row r="2493" spans="2:25" x14ac:dyDescent="0.25">
      <c r="B2493" s="45"/>
      <c r="C2493" s="45"/>
      <c r="D2493" s="45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</row>
    <row r="2494" spans="2:25" x14ac:dyDescent="0.25">
      <c r="B2494" s="45"/>
      <c r="C2494" s="45"/>
      <c r="D2494" s="45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</row>
    <row r="2495" spans="2:25" x14ac:dyDescent="0.25">
      <c r="B2495" s="45"/>
      <c r="C2495" s="45"/>
      <c r="D2495" s="45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</row>
    <row r="2496" spans="2:25" x14ac:dyDescent="0.25">
      <c r="B2496" s="45"/>
      <c r="C2496" s="45"/>
      <c r="D2496" s="45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</row>
    <row r="2497" spans="2:25" x14ac:dyDescent="0.25">
      <c r="B2497" s="45"/>
      <c r="C2497" s="45"/>
      <c r="D2497" s="45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</row>
    <row r="2498" spans="2:25" x14ac:dyDescent="0.25">
      <c r="B2498" s="45"/>
      <c r="C2498" s="45"/>
      <c r="D2498" s="45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</row>
    <row r="2499" spans="2:25" x14ac:dyDescent="0.25">
      <c r="B2499" s="45"/>
      <c r="C2499" s="45"/>
      <c r="D2499" s="45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</row>
    <row r="2500" spans="2:25" x14ac:dyDescent="0.25">
      <c r="B2500" s="45"/>
      <c r="C2500" s="45"/>
      <c r="D2500" s="45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</row>
    <row r="2501" spans="2:25" x14ac:dyDescent="0.25">
      <c r="B2501" s="45"/>
      <c r="C2501" s="45"/>
      <c r="D2501" s="45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</row>
    <row r="2502" spans="2:25" x14ac:dyDescent="0.25">
      <c r="B2502" s="45"/>
      <c r="C2502" s="45"/>
      <c r="D2502" s="45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</row>
    <row r="2503" spans="2:25" x14ac:dyDescent="0.25">
      <c r="B2503" s="45"/>
      <c r="C2503" s="45"/>
      <c r="D2503" s="45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</row>
    <row r="2504" spans="2:25" x14ac:dyDescent="0.25">
      <c r="B2504" s="45"/>
      <c r="C2504" s="45"/>
      <c r="D2504" s="45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</row>
    <row r="2505" spans="2:25" x14ac:dyDescent="0.25">
      <c r="B2505" s="45"/>
      <c r="C2505" s="45"/>
      <c r="D2505" s="45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</row>
    <row r="2506" spans="2:25" x14ac:dyDescent="0.25">
      <c r="B2506" s="45"/>
      <c r="C2506" s="45"/>
      <c r="D2506" s="45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</row>
    <row r="2507" spans="2:25" x14ac:dyDescent="0.25">
      <c r="B2507" s="45"/>
      <c r="C2507" s="45"/>
      <c r="D2507" s="45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</row>
    <row r="2508" spans="2:25" x14ac:dyDescent="0.25">
      <c r="B2508" s="45"/>
      <c r="C2508" s="45"/>
      <c r="D2508" s="45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</row>
    <row r="2509" spans="2:25" x14ac:dyDescent="0.25">
      <c r="B2509" s="45"/>
      <c r="C2509" s="45"/>
      <c r="D2509" s="45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</row>
    <row r="2510" spans="2:25" x14ac:dyDescent="0.25">
      <c r="B2510" s="45"/>
      <c r="C2510" s="45"/>
      <c r="D2510" s="45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</row>
    <row r="2511" spans="2:25" x14ac:dyDescent="0.25">
      <c r="B2511" s="45"/>
      <c r="C2511" s="45"/>
      <c r="D2511" s="45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</row>
    <row r="2512" spans="2:25" x14ac:dyDescent="0.25">
      <c r="B2512" s="45"/>
      <c r="C2512" s="45"/>
      <c r="D2512" s="45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</row>
    <row r="2513" spans="2:25" x14ac:dyDescent="0.25">
      <c r="B2513" s="45"/>
      <c r="C2513" s="45"/>
      <c r="D2513" s="45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</row>
    <row r="2514" spans="2:25" x14ac:dyDescent="0.25">
      <c r="B2514" s="45"/>
      <c r="C2514" s="45"/>
      <c r="D2514" s="45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</row>
    <row r="2515" spans="2:25" x14ac:dyDescent="0.25">
      <c r="B2515" s="45"/>
      <c r="C2515" s="45"/>
      <c r="D2515" s="45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</row>
    <row r="2516" spans="2:25" x14ac:dyDescent="0.25">
      <c r="B2516" s="45"/>
      <c r="C2516" s="45"/>
      <c r="D2516" s="45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</row>
    <row r="2517" spans="2:25" x14ac:dyDescent="0.25">
      <c r="B2517" s="45"/>
      <c r="C2517" s="45"/>
      <c r="D2517" s="45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</row>
    <row r="2518" spans="2:25" x14ac:dyDescent="0.25">
      <c r="B2518" s="45"/>
      <c r="C2518" s="45"/>
      <c r="D2518" s="45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</row>
    <row r="2519" spans="2:25" x14ac:dyDescent="0.25">
      <c r="B2519" s="45"/>
      <c r="C2519" s="45"/>
      <c r="D2519" s="45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</row>
    <row r="2520" spans="2:25" x14ac:dyDescent="0.25">
      <c r="B2520" s="45"/>
      <c r="C2520" s="45"/>
      <c r="D2520" s="45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</row>
    <row r="2521" spans="2:25" x14ac:dyDescent="0.25">
      <c r="B2521" s="45"/>
      <c r="C2521" s="45"/>
      <c r="D2521" s="45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</row>
    <row r="2522" spans="2:25" x14ac:dyDescent="0.25">
      <c r="B2522" s="45"/>
      <c r="C2522" s="45"/>
      <c r="D2522" s="45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</row>
    <row r="2523" spans="2:25" x14ac:dyDescent="0.25">
      <c r="B2523" s="45"/>
      <c r="C2523" s="45"/>
      <c r="D2523" s="45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</row>
    <row r="2524" spans="2:25" x14ac:dyDescent="0.25">
      <c r="B2524" s="45"/>
      <c r="C2524" s="45"/>
      <c r="D2524" s="45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</row>
    <row r="2525" spans="2:25" x14ac:dyDescent="0.25">
      <c r="B2525" s="45"/>
      <c r="C2525" s="45"/>
      <c r="D2525" s="45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</row>
    <row r="2526" spans="2:25" x14ac:dyDescent="0.25">
      <c r="B2526" s="45"/>
      <c r="C2526" s="45"/>
      <c r="D2526" s="45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</row>
    <row r="2527" spans="2:25" x14ac:dyDescent="0.25">
      <c r="B2527" s="45"/>
      <c r="C2527" s="45"/>
      <c r="D2527" s="45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</row>
    <row r="2528" spans="2:25" x14ac:dyDescent="0.25">
      <c r="B2528" s="45"/>
      <c r="C2528" s="45"/>
      <c r="D2528" s="45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</row>
    <row r="2529" spans="2:25" x14ac:dyDescent="0.25">
      <c r="B2529" s="45"/>
      <c r="C2529" s="45"/>
      <c r="D2529" s="45"/>
      <c r="O2529" s="9"/>
      <c r="P2529" s="9"/>
      <c r="Q2529" s="9"/>
      <c r="R2529" s="9"/>
      <c r="S2529" s="9"/>
      <c r="T2529" s="9"/>
      <c r="U2529" s="9"/>
      <c r="V2529" s="9"/>
      <c r="W2529" s="9"/>
      <c r="X2529" s="9"/>
      <c r="Y2529" s="9"/>
    </row>
    <row r="2530" spans="2:25" x14ac:dyDescent="0.25">
      <c r="B2530" s="45"/>
      <c r="C2530" s="45"/>
      <c r="D2530" s="45"/>
      <c r="O2530" s="9"/>
      <c r="P2530" s="9"/>
      <c r="Q2530" s="9"/>
      <c r="R2530" s="9"/>
      <c r="S2530" s="9"/>
      <c r="T2530" s="9"/>
      <c r="U2530" s="9"/>
      <c r="V2530" s="9"/>
      <c r="W2530" s="9"/>
      <c r="X2530" s="9"/>
      <c r="Y2530" s="9"/>
    </row>
    <row r="2531" spans="2:25" x14ac:dyDescent="0.25">
      <c r="B2531" s="45"/>
      <c r="C2531" s="45"/>
      <c r="D2531" s="45"/>
      <c r="O2531" s="9"/>
      <c r="P2531" s="9"/>
      <c r="Q2531" s="9"/>
      <c r="R2531" s="9"/>
      <c r="S2531" s="9"/>
      <c r="T2531" s="9"/>
      <c r="U2531" s="9"/>
      <c r="V2531" s="9"/>
      <c r="W2531" s="9"/>
      <c r="X2531" s="9"/>
      <c r="Y2531" s="9"/>
    </row>
    <row r="2532" spans="2:25" x14ac:dyDescent="0.25">
      <c r="B2532" s="45"/>
      <c r="C2532" s="45"/>
      <c r="D2532" s="45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</row>
    <row r="2533" spans="2:25" x14ac:dyDescent="0.25">
      <c r="B2533" s="45"/>
      <c r="C2533" s="45"/>
      <c r="D2533" s="45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</row>
    <row r="2534" spans="2:25" x14ac:dyDescent="0.25">
      <c r="B2534" s="45"/>
      <c r="C2534" s="45"/>
      <c r="D2534" s="45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</row>
    <row r="2535" spans="2:25" x14ac:dyDescent="0.25">
      <c r="B2535" s="45"/>
      <c r="C2535" s="45"/>
      <c r="D2535" s="45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</row>
    <row r="2536" spans="2:25" x14ac:dyDescent="0.25">
      <c r="B2536" s="45"/>
      <c r="C2536" s="45"/>
      <c r="D2536" s="45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</row>
    <row r="2537" spans="2:25" x14ac:dyDescent="0.25">
      <c r="B2537" s="45"/>
      <c r="C2537" s="45"/>
      <c r="D2537" s="45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</row>
    <row r="2538" spans="2:25" x14ac:dyDescent="0.25">
      <c r="B2538" s="45"/>
      <c r="C2538" s="45"/>
      <c r="D2538" s="45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</row>
    <row r="2539" spans="2:25" x14ac:dyDescent="0.25">
      <c r="B2539" s="45"/>
      <c r="C2539" s="45"/>
      <c r="D2539" s="45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</row>
    <row r="2540" spans="2:25" x14ac:dyDescent="0.25">
      <c r="B2540" s="45"/>
      <c r="C2540" s="45"/>
      <c r="D2540" s="45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</row>
    <row r="2541" spans="2:25" x14ac:dyDescent="0.25">
      <c r="B2541" s="45"/>
      <c r="C2541" s="45"/>
      <c r="D2541" s="45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</row>
    <row r="2542" spans="2:25" x14ac:dyDescent="0.25">
      <c r="B2542" s="45"/>
      <c r="C2542" s="45"/>
      <c r="D2542" s="45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</row>
    <row r="2543" spans="2:25" x14ac:dyDescent="0.25">
      <c r="B2543" s="45"/>
      <c r="C2543" s="45"/>
      <c r="D2543" s="45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</row>
    <row r="2544" spans="2:25" x14ac:dyDescent="0.25">
      <c r="B2544" s="45"/>
      <c r="C2544" s="45"/>
      <c r="D2544" s="45"/>
      <c r="O2544" s="9"/>
      <c r="P2544" s="9"/>
      <c r="Q2544" s="9"/>
      <c r="R2544" s="9"/>
      <c r="S2544" s="9"/>
      <c r="T2544" s="9"/>
      <c r="U2544" s="9"/>
      <c r="V2544" s="9"/>
      <c r="W2544" s="9"/>
      <c r="X2544" s="9"/>
      <c r="Y2544" s="9"/>
    </row>
    <row r="2545" spans="2:25" x14ac:dyDescent="0.25">
      <c r="B2545" s="45"/>
      <c r="C2545" s="45"/>
      <c r="D2545" s="45"/>
      <c r="O2545" s="9"/>
      <c r="P2545" s="9"/>
      <c r="Q2545" s="9"/>
      <c r="R2545" s="9"/>
      <c r="S2545" s="9"/>
      <c r="T2545" s="9"/>
      <c r="U2545" s="9"/>
      <c r="V2545" s="9"/>
      <c r="W2545" s="9"/>
      <c r="X2545" s="9"/>
      <c r="Y2545" s="9"/>
    </row>
    <row r="2546" spans="2:25" x14ac:dyDescent="0.25">
      <c r="B2546" s="45"/>
      <c r="C2546" s="45"/>
      <c r="D2546" s="45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</row>
    <row r="2547" spans="2:25" x14ac:dyDescent="0.25">
      <c r="B2547" s="45"/>
      <c r="C2547" s="45"/>
      <c r="D2547" s="45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</row>
    <row r="2548" spans="2:25" x14ac:dyDescent="0.25">
      <c r="B2548" s="45"/>
      <c r="C2548" s="45"/>
      <c r="D2548" s="45"/>
      <c r="O2548" s="9"/>
      <c r="P2548" s="9"/>
      <c r="Q2548" s="9"/>
      <c r="R2548" s="9"/>
      <c r="S2548" s="9"/>
      <c r="T2548" s="9"/>
      <c r="U2548" s="9"/>
      <c r="V2548" s="9"/>
      <c r="W2548" s="9"/>
      <c r="X2548" s="9"/>
      <c r="Y2548" s="9"/>
    </row>
    <row r="2549" spans="2:25" x14ac:dyDescent="0.25">
      <c r="B2549" s="45"/>
      <c r="C2549" s="45"/>
      <c r="D2549" s="45"/>
      <c r="O2549" s="9"/>
      <c r="P2549" s="9"/>
      <c r="Q2549" s="9"/>
      <c r="R2549" s="9"/>
      <c r="S2549" s="9"/>
      <c r="T2549" s="9"/>
      <c r="U2549" s="9"/>
      <c r="V2549" s="9"/>
      <c r="W2549" s="9"/>
      <c r="X2549" s="9"/>
      <c r="Y2549" s="9"/>
    </row>
    <row r="2550" spans="2:25" x14ac:dyDescent="0.25">
      <c r="B2550" s="45"/>
      <c r="C2550" s="45"/>
      <c r="D2550" s="45"/>
      <c r="O2550" s="9"/>
      <c r="P2550" s="9"/>
      <c r="Q2550" s="9"/>
      <c r="R2550" s="9"/>
      <c r="S2550" s="9"/>
      <c r="T2550" s="9"/>
      <c r="U2550" s="9"/>
      <c r="V2550" s="9"/>
      <c r="W2550" s="9"/>
      <c r="X2550" s="9"/>
      <c r="Y2550" s="9"/>
    </row>
    <row r="2551" spans="2:25" x14ac:dyDescent="0.25">
      <c r="B2551" s="45"/>
      <c r="C2551" s="45"/>
      <c r="D2551" s="45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</row>
    <row r="2552" spans="2:25" x14ac:dyDescent="0.25">
      <c r="B2552" s="45"/>
      <c r="C2552" s="45"/>
      <c r="D2552" s="45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</row>
    <row r="2553" spans="2:25" x14ac:dyDescent="0.25">
      <c r="B2553" s="45"/>
      <c r="C2553" s="45"/>
      <c r="D2553" s="45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</row>
    <row r="2554" spans="2:25" x14ac:dyDescent="0.25">
      <c r="B2554" s="45"/>
      <c r="C2554" s="45"/>
      <c r="D2554" s="45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</row>
    <row r="2555" spans="2:25" x14ac:dyDescent="0.25">
      <c r="B2555" s="45"/>
      <c r="C2555" s="45"/>
      <c r="D2555" s="45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</row>
    <row r="2556" spans="2:25" x14ac:dyDescent="0.25">
      <c r="B2556" s="45"/>
      <c r="C2556" s="45"/>
      <c r="D2556" s="45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</row>
    <row r="2557" spans="2:25" x14ac:dyDescent="0.25">
      <c r="B2557" s="45"/>
      <c r="C2557" s="45"/>
      <c r="D2557" s="45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</row>
    <row r="2558" spans="2:25" x14ac:dyDescent="0.25">
      <c r="B2558" s="45"/>
      <c r="C2558" s="45"/>
      <c r="D2558" s="45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</row>
    <row r="2559" spans="2:25" x14ac:dyDescent="0.25">
      <c r="B2559" s="45"/>
      <c r="C2559" s="45"/>
      <c r="D2559" s="45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</row>
    <row r="2560" spans="2:25" x14ac:dyDescent="0.25">
      <c r="B2560" s="45"/>
      <c r="C2560" s="45"/>
      <c r="D2560" s="45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</row>
    <row r="2561" spans="2:25" x14ac:dyDescent="0.25">
      <c r="B2561" s="45"/>
      <c r="C2561" s="45"/>
      <c r="D2561" s="45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</row>
    <row r="2562" spans="2:25" x14ac:dyDescent="0.25">
      <c r="B2562" s="45"/>
      <c r="C2562" s="45"/>
      <c r="D2562" s="45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</row>
    <row r="2563" spans="2:25" x14ac:dyDescent="0.25">
      <c r="B2563" s="45"/>
      <c r="C2563" s="45"/>
      <c r="D2563" s="45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</row>
    <row r="2564" spans="2:25" x14ac:dyDescent="0.25">
      <c r="B2564" s="45"/>
      <c r="C2564" s="45"/>
      <c r="D2564" s="45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</row>
    <row r="2565" spans="2:25" x14ac:dyDescent="0.25">
      <c r="B2565" s="45"/>
      <c r="C2565" s="45"/>
      <c r="D2565" s="45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</row>
    <row r="2566" spans="2:25" x14ac:dyDescent="0.25">
      <c r="B2566" s="45"/>
      <c r="C2566" s="45"/>
      <c r="D2566" s="45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</row>
    <row r="2567" spans="2:25" x14ac:dyDescent="0.25">
      <c r="B2567" s="45"/>
      <c r="C2567" s="45"/>
      <c r="D2567" s="45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</row>
    <row r="2568" spans="2:25" x14ac:dyDescent="0.25">
      <c r="B2568" s="45"/>
      <c r="C2568" s="45"/>
      <c r="D2568" s="45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</row>
    <row r="2569" spans="2:25" x14ac:dyDescent="0.25">
      <c r="B2569" s="45"/>
      <c r="C2569" s="45"/>
      <c r="D2569" s="45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</row>
    <row r="2570" spans="2:25" x14ac:dyDescent="0.25">
      <c r="B2570" s="45"/>
      <c r="C2570" s="45"/>
      <c r="D2570" s="45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</row>
    <row r="2571" spans="2:25" x14ac:dyDescent="0.25">
      <c r="B2571" s="45"/>
      <c r="C2571" s="45"/>
      <c r="D2571" s="45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</row>
    <row r="2572" spans="2:25" x14ac:dyDescent="0.25">
      <c r="B2572" s="45"/>
      <c r="C2572" s="45"/>
      <c r="D2572" s="45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</row>
    <row r="2573" spans="2:25" x14ac:dyDescent="0.25">
      <c r="B2573" s="45"/>
      <c r="C2573" s="45"/>
      <c r="D2573" s="45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</row>
    <row r="2574" spans="2:25" x14ac:dyDescent="0.25">
      <c r="B2574" s="45"/>
      <c r="C2574" s="45"/>
      <c r="D2574" s="45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</row>
    <row r="2575" spans="2:25" x14ac:dyDescent="0.25">
      <c r="B2575" s="45"/>
      <c r="C2575" s="45"/>
      <c r="D2575" s="45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</row>
    <row r="2576" spans="2:25" x14ac:dyDescent="0.25">
      <c r="B2576" s="45"/>
      <c r="C2576" s="45"/>
      <c r="D2576" s="45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</row>
    <row r="2577" spans="2:25" x14ac:dyDescent="0.25">
      <c r="B2577" s="45"/>
      <c r="C2577" s="45"/>
      <c r="D2577" s="45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</row>
    <row r="2578" spans="2:25" x14ac:dyDescent="0.25">
      <c r="B2578" s="45"/>
      <c r="C2578" s="45"/>
      <c r="D2578" s="45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</row>
    <row r="2579" spans="2:25" x14ac:dyDescent="0.25">
      <c r="B2579" s="45"/>
      <c r="C2579" s="45"/>
      <c r="D2579" s="45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</row>
    <row r="2580" spans="2:25" x14ac:dyDescent="0.25">
      <c r="B2580" s="45"/>
      <c r="C2580" s="45"/>
      <c r="D2580" s="45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</row>
    <row r="2581" spans="2:25" x14ac:dyDescent="0.25">
      <c r="B2581" s="45"/>
      <c r="C2581" s="45"/>
      <c r="D2581" s="45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</row>
    <row r="2582" spans="2:25" x14ac:dyDescent="0.25">
      <c r="B2582" s="45"/>
      <c r="C2582" s="45"/>
      <c r="D2582" s="45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</row>
    <row r="2583" spans="2:25" x14ac:dyDescent="0.25">
      <c r="B2583" s="45"/>
      <c r="C2583" s="45"/>
      <c r="D2583" s="45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</row>
    <row r="2584" spans="2:25" x14ac:dyDescent="0.25">
      <c r="B2584" s="45"/>
      <c r="C2584" s="45"/>
      <c r="D2584" s="45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</row>
    <row r="2585" spans="2:25" x14ac:dyDescent="0.25">
      <c r="B2585" s="45"/>
      <c r="C2585" s="45"/>
      <c r="D2585" s="45"/>
      <c r="O2585" s="9"/>
      <c r="P2585" s="9"/>
      <c r="Q2585" s="9"/>
      <c r="R2585" s="9"/>
      <c r="S2585" s="9"/>
      <c r="T2585" s="9"/>
      <c r="U2585" s="9"/>
      <c r="V2585" s="9"/>
      <c r="W2585" s="9"/>
      <c r="X2585" s="9"/>
      <c r="Y2585" s="9"/>
    </row>
    <row r="2586" spans="2:25" x14ac:dyDescent="0.25">
      <c r="B2586" s="45"/>
      <c r="C2586" s="45"/>
      <c r="D2586" s="45"/>
      <c r="O2586" s="9"/>
      <c r="P2586" s="9"/>
      <c r="Q2586" s="9"/>
      <c r="R2586" s="9"/>
      <c r="S2586" s="9"/>
      <c r="T2586" s="9"/>
      <c r="U2586" s="9"/>
      <c r="V2586" s="9"/>
      <c r="W2586" s="9"/>
      <c r="X2586" s="9"/>
      <c r="Y2586" s="9"/>
    </row>
    <row r="2587" spans="2:25" x14ac:dyDescent="0.25">
      <c r="B2587" s="45"/>
      <c r="C2587" s="45"/>
      <c r="D2587" s="45"/>
      <c r="O2587" s="9"/>
      <c r="P2587" s="9"/>
      <c r="Q2587" s="9"/>
      <c r="R2587" s="9"/>
      <c r="S2587" s="9"/>
      <c r="T2587" s="9"/>
      <c r="U2587" s="9"/>
      <c r="V2587" s="9"/>
      <c r="W2587" s="9"/>
      <c r="X2587" s="9"/>
      <c r="Y2587" s="9"/>
    </row>
    <row r="2588" spans="2:25" x14ac:dyDescent="0.25">
      <c r="B2588" s="45"/>
      <c r="C2588" s="45"/>
      <c r="D2588" s="45"/>
      <c r="O2588" s="9"/>
      <c r="P2588" s="9"/>
      <c r="Q2588" s="9"/>
      <c r="R2588" s="9"/>
      <c r="S2588" s="9"/>
      <c r="T2588" s="9"/>
      <c r="U2588" s="9"/>
      <c r="V2588" s="9"/>
      <c r="W2588" s="9"/>
      <c r="X2588" s="9"/>
      <c r="Y2588" s="9"/>
    </row>
    <row r="2589" spans="2:25" x14ac:dyDescent="0.25">
      <c r="B2589" s="45"/>
      <c r="C2589" s="45"/>
      <c r="D2589" s="45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</row>
    <row r="2590" spans="2:25" x14ac:dyDescent="0.25">
      <c r="B2590" s="45"/>
      <c r="C2590" s="45"/>
      <c r="D2590" s="45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</row>
    <row r="2591" spans="2:25" x14ac:dyDescent="0.25">
      <c r="B2591" s="45"/>
      <c r="C2591" s="45"/>
      <c r="D2591" s="45"/>
      <c r="O2591" s="9"/>
      <c r="P2591" s="9"/>
      <c r="Q2591" s="9"/>
      <c r="R2591" s="9"/>
      <c r="S2591" s="9"/>
      <c r="T2591" s="9"/>
      <c r="U2591" s="9"/>
      <c r="V2591" s="9"/>
      <c r="W2591" s="9"/>
      <c r="X2591" s="9"/>
      <c r="Y2591" s="9"/>
    </row>
    <row r="2592" spans="2:25" x14ac:dyDescent="0.25">
      <c r="B2592" s="45"/>
      <c r="C2592" s="45"/>
      <c r="D2592" s="45"/>
      <c r="O2592" s="9"/>
      <c r="P2592" s="9"/>
      <c r="Q2592" s="9"/>
      <c r="R2592" s="9"/>
      <c r="S2592" s="9"/>
      <c r="T2592" s="9"/>
      <c r="U2592" s="9"/>
      <c r="V2592" s="9"/>
      <c r="W2592" s="9"/>
      <c r="X2592" s="9"/>
      <c r="Y2592" s="9"/>
    </row>
    <row r="2593" spans="2:25" x14ac:dyDescent="0.25">
      <c r="B2593" s="45"/>
      <c r="C2593" s="45"/>
      <c r="D2593" s="45"/>
      <c r="O2593" s="9"/>
      <c r="P2593" s="9"/>
      <c r="Q2593" s="9"/>
      <c r="R2593" s="9"/>
      <c r="S2593" s="9"/>
      <c r="T2593" s="9"/>
      <c r="U2593" s="9"/>
      <c r="V2593" s="9"/>
      <c r="W2593" s="9"/>
      <c r="X2593" s="9"/>
      <c r="Y2593" s="9"/>
    </row>
    <row r="2594" spans="2:25" x14ac:dyDescent="0.25">
      <c r="B2594" s="45"/>
      <c r="C2594" s="45"/>
      <c r="D2594" s="45"/>
      <c r="O2594" s="9"/>
      <c r="P2594" s="9"/>
      <c r="Q2594" s="9"/>
      <c r="R2594" s="9"/>
      <c r="S2594" s="9"/>
      <c r="T2594" s="9"/>
      <c r="U2594" s="9"/>
      <c r="V2594" s="9"/>
      <c r="W2594" s="9"/>
      <c r="X2594" s="9"/>
      <c r="Y2594" s="9"/>
    </row>
    <row r="2595" spans="2:25" x14ac:dyDescent="0.25">
      <c r="B2595" s="45"/>
      <c r="C2595" s="45"/>
      <c r="D2595" s="45"/>
      <c r="O2595" s="9"/>
      <c r="P2595" s="9"/>
      <c r="Q2595" s="9"/>
      <c r="R2595" s="9"/>
      <c r="S2595" s="9"/>
      <c r="T2595" s="9"/>
      <c r="U2595" s="9"/>
      <c r="V2595" s="9"/>
      <c r="W2595" s="9"/>
      <c r="X2595" s="9"/>
      <c r="Y2595" s="9"/>
    </row>
    <row r="2596" spans="2:25" x14ac:dyDescent="0.25">
      <c r="B2596" s="45"/>
      <c r="C2596" s="45"/>
      <c r="D2596" s="45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</row>
    <row r="2597" spans="2:25" x14ac:dyDescent="0.25">
      <c r="B2597" s="45"/>
      <c r="C2597" s="45"/>
      <c r="D2597" s="45"/>
      <c r="O2597" s="9"/>
      <c r="P2597" s="9"/>
      <c r="Q2597" s="9"/>
      <c r="R2597" s="9"/>
      <c r="S2597" s="9"/>
      <c r="T2597" s="9"/>
      <c r="U2597" s="9"/>
      <c r="V2597" s="9"/>
      <c r="W2597" s="9"/>
      <c r="X2597" s="9"/>
      <c r="Y2597" s="9"/>
    </row>
    <row r="2598" spans="2:25" x14ac:dyDescent="0.25">
      <c r="B2598" s="45"/>
      <c r="C2598" s="45"/>
      <c r="D2598" s="45"/>
      <c r="O2598" s="9"/>
      <c r="P2598" s="9"/>
      <c r="Q2598" s="9"/>
      <c r="R2598" s="9"/>
      <c r="S2598" s="9"/>
      <c r="T2598" s="9"/>
      <c r="U2598" s="9"/>
      <c r="V2598" s="9"/>
      <c r="W2598" s="9"/>
      <c r="X2598" s="9"/>
      <c r="Y2598" s="9"/>
    </row>
    <row r="2599" spans="2:25" x14ac:dyDescent="0.25">
      <c r="B2599" s="45"/>
      <c r="C2599" s="45"/>
      <c r="D2599" s="45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</row>
    <row r="2600" spans="2:25" x14ac:dyDescent="0.25">
      <c r="B2600" s="45"/>
      <c r="C2600" s="45"/>
      <c r="D2600" s="45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</row>
    <row r="2601" spans="2:25" x14ac:dyDescent="0.25">
      <c r="B2601" s="45"/>
      <c r="C2601" s="45"/>
      <c r="D2601" s="45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</row>
    <row r="2602" spans="2:25" x14ac:dyDescent="0.25">
      <c r="B2602" s="45"/>
      <c r="C2602" s="45"/>
      <c r="D2602" s="45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</row>
    <row r="2603" spans="2:25" x14ac:dyDescent="0.25">
      <c r="B2603" s="45"/>
      <c r="C2603" s="45"/>
      <c r="D2603" s="45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</row>
    <row r="2604" spans="2:25" x14ac:dyDescent="0.25">
      <c r="B2604" s="45"/>
      <c r="C2604" s="45"/>
      <c r="D2604" s="45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</row>
    <row r="2605" spans="2:25" x14ac:dyDescent="0.25">
      <c r="B2605" s="45"/>
      <c r="C2605" s="45"/>
      <c r="D2605" s="45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</row>
    <row r="2606" spans="2:25" x14ac:dyDescent="0.25">
      <c r="B2606" s="45"/>
      <c r="C2606" s="45"/>
      <c r="D2606" s="45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</row>
    <row r="2607" spans="2:25" x14ac:dyDescent="0.25">
      <c r="B2607" s="45"/>
      <c r="C2607" s="45"/>
      <c r="D2607" s="45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</row>
    <row r="2608" spans="2:25" x14ac:dyDescent="0.25">
      <c r="B2608" s="45"/>
      <c r="C2608" s="45"/>
      <c r="D2608" s="45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</row>
    <row r="2609" spans="2:25" x14ac:dyDescent="0.25">
      <c r="B2609" s="45"/>
      <c r="C2609" s="45"/>
      <c r="D2609" s="45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</row>
    <row r="2610" spans="2:25" x14ac:dyDescent="0.25">
      <c r="B2610" s="45"/>
      <c r="C2610" s="45"/>
      <c r="D2610" s="45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</row>
    <row r="2611" spans="2:25" x14ac:dyDescent="0.25">
      <c r="B2611" s="45"/>
      <c r="C2611" s="45"/>
      <c r="D2611" s="45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</row>
    <row r="2612" spans="2:25" x14ac:dyDescent="0.25">
      <c r="B2612" s="45"/>
      <c r="C2612" s="45"/>
      <c r="D2612" s="45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</row>
    <row r="2613" spans="2:25" x14ac:dyDescent="0.25">
      <c r="B2613" s="45"/>
      <c r="C2613" s="45"/>
      <c r="D2613" s="45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</row>
    <row r="2614" spans="2:25" x14ac:dyDescent="0.25">
      <c r="B2614" s="45"/>
      <c r="C2614" s="45"/>
      <c r="D2614" s="45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</row>
    <row r="2615" spans="2:25" x14ac:dyDescent="0.25">
      <c r="B2615" s="45"/>
      <c r="C2615" s="45"/>
      <c r="D2615" s="45"/>
      <c r="O2615" s="9"/>
      <c r="P2615" s="9"/>
      <c r="Q2615" s="9"/>
      <c r="R2615" s="9"/>
      <c r="S2615" s="9"/>
      <c r="T2615" s="9"/>
      <c r="U2615" s="9"/>
      <c r="V2615" s="9"/>
      <c r="W2615" s="9"/>
      <c r="X2615" s="9"/>
      <c r="Y2615" s="9"/>
    </row>
    <row r="2616" spans="2:25" x14ac:dyDescent="0.25">
      <c r="B2616" s="45"/>
      <c r="C2616" s="45"/>
      <c r="D2616" s="45"/>
      <c r="O2616" s="9"/>
      <c r="P2616" s="9"/>
      <c r="Q2616" s="9"/>
      <c r="R2616" s="9"/>
      <c r="S2616" s="9"/>
      <c r="T2616" s="9"/>
      <c r="U2616" s="9"/>
      <c r="V2616" s="9"/>
      <c r="W2616" s="9"/>
      <c r="X2616" s="9"/>
      <c r="Y2616" s="9"/>
    </row>
    <row r="2617" spans="2:25" x14ac:dyDescent="0.25">
      <c r="B2617" s="45"/>
      <c r="C2617" s="45"/>
      <c r="D2617" s="45"/>
      <c r="O2617" s="9"/>
      <c r="P2617" s="9"/>
      <c r="Q2617" s="9"/>
      <c r="R2617" s="9"/>
      <c r="S2617" s="9"/>
      <c r="T2617" s="9"/>
      <c r="U2617" s="9"/>
      <c r="V2617" s="9"/>
      <c r="W2617" s="9"/>
      <c r="X2617" s="9"/>
      <c r="Y2617" s="9"/>
    </row>
    <row r="2618" spans="2:25" x14ac:dyDescent="0.25">
      <c r="B2618" s="45"/>
      <c r="C2618" s="45"/>
      <c r="D2618" s="45"/>
      <c r="O2618" s="9"/>
      <c r="P2618" s="9"/>
      <c r="Q2618" s="9"/>
      <c r="R2618" s="9"/>
      <c r="S2618" s="9"/>
      <c r="T2618" s="9"/>
      <c r="U2618" s="9"/>
      <c r="V2618" s="9"/>
      <c r="W2618" s="9"/>
      <c r="X2618" s="9"/>
      <c r="Y2618" s="9"/>
    </row>
    <row r="2619" spans="2:25" x14ac:dyDescent="0.25">
      <c r="B2619" s="45"/>
      <c r="C2619" s="45"/>
      <c r="D2619" s="45"/>
      <c r="O2619" s="9"/>
      <c r="P2619" s="9"/>
      <c r="Q2619" s="9"/>
      <c r="R2619" s="9"/>
      <c r="S2619" s="9"/>
      <c r="T2619" s="9"/>
      <c r="U2619" s="9"/>
      <c r="V2619" s="9"/>
      <c r="W2619" s="9"/>
      <c r="X2619" s="9"/>
      <c r="Y2619" s="9"/>
    </row>
    <row r="2620" spans="2:25" x14ac:dyDescent="0.25">
      <c r="B2620" s="45"/>
      <c r="C2620" s="45"/>
      <c r="D2620" s="45"/>
      <c r="O2620" s="9"/>
      <c r="P2620" s="9"/>
      <c r="Q2620" s="9"/>
      <c r="R2620" s="9"/>
      <c r="S2620" s="9"/>
      <c r="T2620" s="9"/>
      <c r="U2620" s="9"/>
      <c r="V2620" s="9"/>
      <c r="W2620" s="9"/>
      <c r="X2620" s="9"/>
      <c r="Y2620" s="9"/>
    </row>
    <row r="2621" spans="2:25" x14ac:dyDescent="0.25">
      <c r="B2621" s="45"/>
      <c r="C2621" s="45"/>
      <c r="D2621" s="45"/>
      <c r="O2621" s="9"/>
      <c r="P2621" s="9"/>
      <c r="Q2621" s="9"/>
      <c r="R2621" s="9"/>
      <c r="S2621" s="9"/>
      <c r="T2621" s="9"/>
      <c r="U2621" s="9"/>
      <c r="V2621" s="9"/>
      <c r="W2621" s="9"/>
      <c r="X2621" s="9"/>
      <c r="Y2621" s="9"/>
    </row>
    <row r="2622" spans="2:25" x14ac:dyDescent="0.25">
      <c r="B2622" s="45"/>
      <c r="C2622" s="45"/>
      <c r="D2622" s="45"/>
      <c r="O2622" s="9"/>
      <c r="P2622" s="9"/>
      <c r="Q2622" s="9"/>
      <c r="R2622" s="9"/>
      <c r="S2622" s="9"/>
      <c r="T2622" s="9"/>
      <c r="U2622" s="9"/>
      <c r="V2622" s="9"/>
      <c r="W2622" s="9"/>
      <c r="X2622" s="9"/>
      <c r="Y2622" s="9"/>
    </row>
    <row r="2623" spans="2:25" x14ac:dyDescent="0.25">
      <c r="B2623" s="45"/>
      <c r="C2623" s="45"/>
      <c r="D2623" s="45"/>
      <c r="O2623" s="9"/>
      <c r="P2623" s="9"/>
      <c r="Q2623" s="9"/>
      <c r="R2623" s="9"/>
      <c r="S2623" s="9"/>
      <c r="T2623" s="9"/>
      <c r="U2623" s="9"/>
      <c r="V2623" s="9"/>
      <c r="W2623" s="9"/>
      <c r="X2623" s="9"/>
      <c r="Y2623" s="9"/>
    </row>
    <row r="2624" spans="2:25" x14ac:dyDescent="0.25">
      <c r="B2624" s="45"/>
      <c r="C2624" s="45"/>
      <c r="D2624" s="45"/>
      <c r="O2624" s="9"/>
      <c r="P2624" s="9"/>
      <c r="Q2624" s="9"/>
      <c r="R2624" s="9"/>
      <c r="S2624" s="9"/>
      <c r="T2624" s="9"/>
      <c r="U2624" s="9"/>
      <c r="V2624" s="9"/>
      <c r="W2624" s="9"/>
      <c r="X2624" s="9"/>
      <c r="Y2624" s="9"/>
    </row>
    <row r="2625" spans="2:25" x14ac:dyDescent="0.25">
      <c r="B2625" s="45"/>
      <c r="C2625" s="45"/>
      <c r="D2625" s="45"/>
      <c r="O2625" s="9"/>
      <c r="P2625" s="9"/>
      <c r="Q2625" s="9"/>
      <c r="R2625" s="9"/>
      <c r="S2625" s="9"/>
      <c r="T2625" s="9"/>
      <c r="U2625" s="9"/>
      <c r="V2625" s="9"/>
      <c r="W2625" s="9"/>
      <c r="X2625" s="9"/>
      <c r="Y2625" s="9"/>
    </row>
    <row r="2626" spans="2:25" x14ac:dyDescent="0.25">
      <c r="B2626" s="45"/>
      <c r="C2626" s="45"/>
      <c r="D2626" s="45"/>
      <c r="O2626" s="9"/>
      <c r="P2626" s="9"/>
      <c r="Q2626" s="9"/>
      <c r="R2626" s="9"/>
      <c r="S2626" s="9"/>
      <c r="T2626" s="9"/>
      <c r="U2626" s="9"/>
      <c r="V2626" s="9"/>
      <c r="W2626" s="9"/>
      <c r="X2626" s="9"/>
      <c r="Y2626" s="9"/>
    </row>
    <row r="2627" spans="2:25" x14ac:dyDescent="0.25">
      <c r="B2627" s="45"/>
      <c r="C2627" s="45"/>
      <c r="D2627" s="45"/>
      <c r="O2627" s="9"/>
      <c r="P2627" s="9"/>
      <c r="Q2627" s="9"/>
      <c r="R2627" s="9"/>
      <c r="S2627" s="9"/>
      <c r="T2627" s="9"/>
      <c r="U2627" s="9"/>
      <c r="V2627" s="9"/>
      <c r="W2627" s="9"/>
      <c r="X2627" s="9"/>
      <c r="Y2627" s="9"/>
    </row>
    <row r="2628" spans="2:25" x14ac:dyDescent="0.25">
      <c r="B2628" s="45"/>
      <c r="C2628" s="45"/>
      <c r="D2628" s="45"/>
      <c r="O2628" s="9"/>
      <c r="P2628" s="9"/>
      <c r="Q2628" s="9"/>
      <c r="R2628" s="9"/>
      <c r="S2628" s="9"/>
      <c r="T2628" s="9"/>
      <c r="U2628" s="9"/>
      <c r="V2628" s="9"/>
      <c r="W2628" s="9"/>
      <c r="X2628" s="9"/>
      <c r="Y2628" s="9"/>
    </row>
    <row r="2629" spans="2:25" x14ac:dyDescent="0.25">
      <c r="B2629" s="45"/>
      <c r="C2629" s="45"/>
      <c r="D2629" s="45"/>
      <c r="O2629" s="9"/>
      <c r="P2629" s="9"/>
      <c r="Q2629" s="9"/>
      <c r="R2629" s="9"/>
      <c r="S2629" s="9"/>
      <c r="T2629" s="9"/>
      <c r="U2629" s="9"/>
      <c r="V2629" s="9"/>
      <c r="W2629" s="9"/>
      <c r="X2629" s="9"/>
      <c r="Y2629" s="9"/>
    </row>
    <row r="2630" spans="2:25" x14ac:dyDescent="0.25">
      <c r="B2630" s="45"/>
      <c r="C2630" s="45"/>
      <c r="D2630" s="45"/>
      <c r="O2630" s="9"/>
      <c r="P2630" s="9"/>
      <c r="Q2630" s="9"/>
      <c r="R2630" s="9"/>
      <c r="S2630" s="9"/>
      <c r="T2630" s="9"/>
      <c r="U2630" s="9"/>
      <c r="V2630" s="9"/>
      <c r="W2630" s="9"/>
      <c r="X2630" s="9"/>
      <c r="Y2630" s="9"/>
    </row>
    <row r="2631" spans="2:25" x14ac:dyDescent="0.25">
      <c r="B2631" s="45"/>
      <c r="C2631" s="45"/>
      <c r="D2631" s="45"/>
      <c r="O2631" s="9"/>
      <c r="P2631" s="9"/>
      <c r="Q2631" s="9"/>
      <c r="R2631" s="9"/>
      <c r="S2631" s="9"/>
      <c r="T2631" s="9"/>
      <c r="U2631" s="9"/>
      <c r="V2631" s="9"/>
      <c r="W2631" s="9"/>
      <c r="X2631" s="9"/>
      <c r="Y2631" s="9"/>
    </row>
    <row r="2632" spans="2:25" x14ac:dyDescent="0.25">
      <c r="B2632" s="45"/>
      <c r="C2632" s="45"/>
      <c r="D2632" s="45"/>
      <c r="O2632" s="9"/>
      <c r="P2632" s="9"/>
      <c r="Q2632" s="9"/>
      <c r="R2632" s="9"/>
      <c r="S2632" s="9"/>
      <c r="T2632" s="9"/>
      <c r="U2632" s="9"/>
      <c r="V2632" s="9"/>
      <c r="W2632" s="9"/>
      <c r="X2632" s="9"/>
      <c r="Y2632" s="9"/>
    </row>
    <row r="2633" spans="2:25" x14ac:dyDescent="0.25">
      <c r="B2633" s="45"/>
      <c r="C2633" s="45"/>
      <c r="D2633" s="45"/>
      <c r="O2633" s="9"/>
      <c r="P2633" s="9"/>
      <c r="Q2633" s="9"/>
      <c r="R2633" s="9"/>
      <c r="S2633" s="9"/>
      <c r="T2633" s="9"/>
      <c r="U2633" s="9"/>
      <c r="V2633" s="9"/>
      <c r="W2633" s="9"/>
      <c r="X2633" s="9"/>
      <c r="Y2633" s="9"/>
    </row>
    <row r="2634" spans="2:25" x14ac:dyDescent="0.25">
      <c r="B2634" s="45"/>
      <c r="C2634" s="45"/>
      <c r="D2634" s="45"/>
      <c r="O2634" s="9"/>
      <c r="P2634" s="9"/>
      <c r="Q2634" s="9"/>
      <c r="R2634" s="9"/>
      <c r="S2634" s="9"/>
      <c r="T2634" s="9"/>
      <c r="U2634" s="9"/>
      <c r="V2634" s="9"/>
      <c r="W2634" s="9"/>
      <c r="X2634" s="9"/>
      <c r="Y2634" s="9"/>
    </row>
    <row r="2635" spans="2:25" x14ac:dyDescent="0.25">
      <c r="B2635" s="45"/>
      <c r="C2635" s="45"/>
      <c r="D2635" s="45"/>
      <c r="O2635" s="9"/>
      <c r="P2635" s="9"/>
      <c r="Q2635" s="9"/>
      <c r="R2635" s="9"/>
      <c r="S2635" s="9"/>
      <c r="T2635" s="9"/>
      <c r="U2635" s="9"/>
      <c r="V2635" s="9"/>
      <c r="W2635" s="9"/>
      <c r="X2635" s="9"/>
      <c r="Y2635" s="9"/>
    </row>
    <row r="2636" spans="2:25" x14ac:dyDescent="0.25">
      <c r="B2636" s="45"/>
      <c r="C2636" s="45"/>
      <c r="D2636" s="45"/>
      <c r="O2636" s="9"/>
      <c r="P2636" s="9"/>
      <c r="Q2636" s="9"/>
      <c r="R2636" s="9"/>
      <c r="S2636" s="9"/>
      <c r="T2636" s="9"/>
      <c r="U2636" s="9"/>
      <c r="V2636" s="9"/>
      <c r="W2636" s="9"/>
      <c r="X2636" s="9"/>
      <c r="Y2636" s="9"/>
    </row>
    <row r="2637" spans="2:25" x14ac:dyDescent="0.25">
      <c r="B2637" s="45"/>
      <c r="C2637" s="45"/>
      <c r="D2637" s="45"/>
      <c r="O2637" s="9"/>
      <c r="P2637" s="9"/>
      <c r="Q2637" s="9"/>
      <c r="R2637" s="9"/>
      <c r="S2637" s="9"/>
      <c r="T2637" s="9"/>
      <c r="U2637" s="9"/>
      <c r="V2637" s="9"/>
      <c r="W2637" s="9"/>
      <c r="X2637" s="9"/>
      <c r="Y2637" s="9"/>
    </row>
    <row r="2638" spans="2:25" x14ac:dyDescent="0.25">
      <c r="B2638" s="45"/>
      <c r="C2638" s="45"/>
      <c r="D2638" s="45"/>
      <c r="O2638" s="9"/>
      <c r="P2638" s="9"/>
      <c r="Q2638" s="9"/>
      <c r="R2638" s="9"/>
      <c r="S2638" s="9"/>
      <c r="T2638" s="9"/>
      <c r="U2638" s="9"/>
      <c r="V2638" s="9"/>
      <c r="W2638" s="9"/>
      <c r="X2638" s="9"/>
      <c r="Y2638" s="9"/>
    </row>
    <row r="2639" spans="2:25" x14ac:dyDescent="0.25">
      <c r="B2639" s="45"/>
      <c r="C2639" s="45"/>
      <c r="D2639" s="45"/>
      <c r="O2639" s="9"/>
      <c r="P2639" s="9"/>
      <c r="Q2639" s="9"/>
      <c r="R2639" s="9"/>
      <c r="S2639" s="9"/>
      <c r="T2639" s="9"/>
      <c r="U2639" s="9"/>
      <c r="V2639" s="9"/>
      <c r="W2639" s="9"/>
      <c r="X2639" s="9"/>
      <c r="Y2639" s="9"/>
    </row>
    <row r="2640" spans="2:25" x14ac:dyDescent="0.25">
      <c r="B2640" s="45"/>
      <c r="C2640" s="45"/>
      <c r="D2640" s="45"/>
      <c r="O2640" s="9"/>
      <c r="P2640" s="9"/>
      <c r="Q2640" s="9"/>
      <c r="R2640" s="9"/>
      <c r="S2640" s="9"/>
      <c r="T2640" s="9"/>
      <c r="U2640" s="9"/>
      <c r="V2640" s="9"/>
      <c r="W2640" s="9"/>
      <c r="X2640" s="9"/>
      <c r="Y2640" s="9"/>
    </row>
    <row r="2641" spans="2:25" x14ac:dyDescent="0.25">
      <c r="B2641" s="45"/>
      <c r="C2641" s="45"/>
      <c r="D2641" s="45"/>
      <c r="O2641" s="9"/>
      <c r="P2641" s="9"/>
      <c r="Q2641" s="9"/>
      <c r="R2641" s="9"/>
      <c r="S2641" s="9"/>
      <c r="T2641" s="9"/>
      <c r="U2641" s="9"/>
      <c r="V2641" s="9"/>
      <c r="W2641" s="9"/>
      <c r="X2641" s="9"/>
      <c r="Y2641" s="9"/>
    </row>
    <row r="2642" spans="2:25" x14ac:dyDescent="0.25">
      <c r="B2642" s="45"/>
      <c r="C2642" s="45"/>
      <c r="D2642" s="45"/>
      <c r="O2642" s="9"/>
      <c r="P2642" s="9"/>
      <c r="Q2642" s="9"/>
      <c r="R2642" s="9"/>
      <c r="S2642" s="9"/>
      <c r="T2642" s="9"/>
      <c r="U2642" s="9"/>
      <c r="V2642" s="9"/>
      <c r="W2642" s="9"/>
      <c r="X2642" s="9"/>
      <c r="Y2642" s="9"/>
    </row>
    <row r="2643" spans="2:25" x14ac:dyDescent="0.25">
      <c r="B2643" s="45"/>
      <c r="C2643" s="45"/>
      <c r="D2643" s="45"/>
      <c r="O2643" s="9"/>
      <c r="P2643" s="9"/>
      <c r="Q2643" s="9"/>
      <c r="R2643" s="9"/>
      <c r="S2643" s="9"/>
      <c r="T2643" s="9"/>
      <c r="U2643" s="9"/>
      <c r="V2643" s="9"/>
      <c r="W2643" s="9"/>
      <c r="X2643" s="9"/>
      <c r="Y2643" s="9"/>
    </row>
    <row r="2644" spans="2:25" x14ac:dyDescent="0.25">
      <c r="B2644" s="45"/>
      <c r="C2644" s="45"/>
      <c r="D2644" s="45"/>
      <c r="O2644" s="9"/>
      <c r="P2644" s="9"/>
      <c r="Q2644" s="9"/>
      <c r="R2644" s="9"/>
      <c r="S2644" s="9"/>
      <c r="T2644" s="9"/>
      <c r="U2644" s="9"/>
      <c r="V2644" s="9"/>
      <c r="W2644" s="9"/>
      <c r="X2644" s="9"/>
      <c r="Y2644" s="9"/>
    </row>
    <row r="2645" spans="2:25" x14ac:dyDescent="0.25">
      <c r="B2645" s="45"/>
      <c r="C2645" s="45"/>
      <c r="D2645" s="45"/>
      <c r="O2645" s="9"/>
      <c r="P2645" s="9"/>
      <c r="Q2645" s="9"/>
      <c r="R2645" s="9"/>
      <c r="S2645" s="9"/>
      <c r="T2645" s="9"/>
      <c r="U2645" s="9"/>
      <c r="V2645" s="9"/>
      <c r="W2645" s="9"/>
      <c r="X2645" s="9"/>
      <c r="Y2645" s="9"/>
    </row>
    <row r="2646" spans="2:25" x14ac:dyDescent="0.25">
      <c r="B2646" s="45"/>
      <c r="C2646" s="45"/>
      <c r="D2646" s="45"/>
      <c r="O2646" s="9"/>
      <c r="P2646" s="9"/>
      <c r="Q2646" s="9"/>
      <c r="R2646" s="9"/>
      <c r="S2646" s="9"/>
      <c r="T2646" s="9"/>
      <c r="U2646" s="9"/>
      <c r="V2646" s="9"/>
      <c r="W2646" s="9"/>
      <c r="X2646" s="9"/>
      <c r="Y2646" s="9"/>
    </row>
    <row r="2647" spans="2:25" x14ac:dyDescent="0.25">
      <c r="B2647" s="45"/>
      <c r="C2647" s="45"/>
      <c r="D2647" s="45"/>
      <c r="O2647" s="9"/>
      <c r="P2647" s="9"/>
      <c r="Q2647" s="9"/>
      <c r="R2647" s="9"/>
      <c r="S2647" s="9"/>
      <c r="T2647" s="9"/>
      <c r="U2647" s="9"/>
      <c r="V2647" s="9"/>
      <c r="W2647" s="9"/>
      <c r="X2647" s="9"/>
      <c r="Y2647" s="9"/>
    </row>
    <row r="2648" spans="2:25" x14ac:dyDescent="0.25">
      <c r="B2648" s="45"/>
      <c r="C2648" s="45"/>
      <c r="D2648" s="45"/>
      <c r="O2648" s="9"/>
      <c r="P2648" s="9"/>
      <c r="Q2648" s="9"/>
      <c r="R2648" s="9"/>
      <c r="S2648" s="9"/>
      <c r="T2648" s="9"/>
      <c r="U2648" s="9"/>
      <c r="V2648" s="9"/>
      <c r="W2648" s="9"/>
      <c r="X2648" s="9"/>
      <c r="Y2648" s="9"/>
    </row>
    <row r="2649" spans="2:25" x14ac:dyDescent="0.25">
      <c r="B2649" s="45"/>
      <c r="C2649" s="45"/>
      <c r="D2649" s="45"/>
      <c r="O2649" s="9"/>
      <c r="P2649" s="9"/>
      <c r="Q2649" s="9"/>
      <c r="R2649" s="9"/>
      <c r="S2649" s="9"/>
      <c r="T2649" s="9"/>
      <c r="U2649" s="9"/>
      <c r="V2649" s="9"/>
      <c r="W2649" s="9"/>
      <c r="X2649" s="9"/>
      <c r="Y2649" s="9"/>
    </row>
    <row r="2650" spans="2:25" x14ac:dyDescent="0.25">
      <c r="B2650" s="45"/>
      <c r="C2650" s="45"/>
      <c r="D2650" s="45"/>
      <c r="O2650" s="9"/>
      <c r="P2650" s="9"/>
      <c r="Q2650" s="9"/>
      <c r="R2650" s="9"/>
      <c r="S2650" s="9"/>
      <c r="T2650" s="9"/>
      <c r="U2650" s="9"/>
      <c r="V2650" s="9"/>
      <c r="W2650" s="9"/>
      <c r="X2650" s="9"/>
      <c r="Y2650" s="9"/>
    </row>
    <row r="2651" spans="2:25" x14ac:dyDescent="0.25">
      <c r="B2651" s="45"/>
      <c r="C2651" s="45"/>
      <c r="D2651" s="45"/>
      <c r="O2651" s="9"/>
      <c r="P2651" s="9"/>
      <c r="Q2651" s="9"/>
      <c r="R2651" s="9"/>
      <c r="S2651" s="9"/>
      <c r="T2651" s="9"/>
      <c r="U2651" s="9"/>
      <c r="V2651" s="9"/>
      <c r="W2651" s="9"/>
      <c r="X2651" s="9"/>
      <c r="Y2651" s="9"/>
    </row>
    <row r="2652" spans="2:25" x14ac:dyDescent="0.25">
      <c r="B2652" s="45"/>
      <c r="C2652" s="45"/>
      <c r="D2652" s="45"/>
      <c r="O2652" s="9"/>
      <c r="P2652" s="9"/>
      <c r="Q2652" s="9"/>
      <c r="R2652" s="9"/>
      <c r="S2652" s="9"/>
      <c r="T2652" s="9"/>
      <c r="U2652" s="9"/>
      <c r="V2652" s="9"/>
      <c r="W2652" s="9"/>
      <c r="X2652" s="9"/>
      <c r="Y2652" s="9"/>
    </row>
    <row r="2653" spans="2:25" x14ac:dyDescent="0.25">
      <c r="B2653" s="45"/>
      <c r="C2653" s="45"/>
      <c r="D2653" s="45"/>
      <c r="O2653" s="9"/>
      <c r="P2653" s="9"/>
      <c r="Q2653" s="9"/>
      <c r="R2653" s="9"/>
      <c r="S2653" s="9"/>
      <c r="T2653" s="9"/>
      <c r="U2653" s="9"/>
      <c r="V2653" s="9"/>
      <c r="W2653" s="9"/>
      <c r="X2653" s="9"/>
      <c r="Y2653" s="9"/>
    </row>
    <row r="2654" spans="2:25" x14ac:dyDescent="0.25">
      <c r="B2654" s="45"/>
      <c r="C2654" s="45"/>
      <c r="D2654" s="45"/>
      <c r="O2654" s="9"/>
      <c r="P2654" s="9"/>
      <c r="Q2654" s="9"/>
      <c r="R2654" s="9"/>
      <c r="S2654" s="9"/>
      <c r="T2654" s="9"/>
      <c r="U2654" s="9"/>
      <c r="V2654" s="9"/>
      <c r="W2654" s="9"/>
      <c r="X2654" s="9"/>
      <c r="Y2654" s="9"/>
    </row>
    <row r="2655" spans="2:25" x14ac:dyDescent="0.25">
      <c r="B2655" s="45"/>
      <c r="C2655" s="45"/>
      <c r="D2655" s="45"/>
      <c r="O2655" s="9"/>
      <c r="P2655" s="9"/>
      <c r="Q2655" s="9"/>
      <c r="R2655" s="9"/>
      <c r="S2655" s="9"/>
      <c r="T2655" s="9"/>
      <c r="U2655" s="9"/>
      <c r="V2655" s="9"/>
      <c r="W2655" s="9"/>
      <c r="X2655" s="9"/>
      <c r="Y2655" s="9"/>
    </row>
    <row r="2656" spans="2:25" x14ac:dyDescent="0.25">
      <c r="B2656" s="45"/>
      <c r="C2656" s="45"/>
      <c r="D2656" s="45"/>
      <c r="O2656" s="9"/>
      <c r="P2656" s="9"/>
      <c r="Q2656" s="9"/>
      <c r="R2656" s="9"/>
      <c r="S2656" s="9"/>
      <c r="T2656" s="9"/>
      <c r="U2656" s="9"/>
      <c r="V2656" s="9"/>
      <c r="W2656" s="9"/>
      <c r="X2656" s="9"/>
      <c r="Y2656" s="9"/>
    </row>
    <row r="2657" spans="2:25" x14ac:dyDescent="0.25">
      <c r="B2657" s="45"/>
      <c r="C2657" s="45"/>
      <c r="D2657" s="45"/>
      <c r="O2657" s="9"/>
      <c r="P2657" s="9"/>
      <c r="Q2657" s="9"/>
      <c r="R2657" s="9"/>
      <c r="S2657" s="9"/>
      <c r="T2657" s="9"/>
      <c r="U2657" s="9"/>
      <c r="V2657" s="9"/>
      <c r="W2657" s="9"/>
      <c r="X2657" s="9"/>
      <c r="Y2657" s="9"/>
    </row>
    <row r="2658" spans="2:25" x14ac:dyDescent="0.25">
      <c r="B2658" s="45"/>
      <c r="C2658" s="45"/>
      <c r="D2658" s="45"/>
      <c r="O2658" s="9"/>
      <c r="P2658" s="9"/>
      <c r="Q2658" s="9"/>
      <c r="R2658" s="9"/>
      <c r="S2658" s="9"/>
      <c r="T2658" s="9"/>
      <c r="U2658" s="9"/>
      <c r="V2658" s="9"/>
      <c r="W2658" s="9"/>
      <c r="X2658" s="9"/>
      <c r="Y2658" s="9"/>
    </row>
    <row r="2659" spans="2:25" x14ac:dyDescent="0.25">
      <c r="B2659" s="45"/>
      <c r="C2659" s="45"/>
      <c r="D2659" s="45"/>
      <c r="O2659" s="9"/>
      <c r="P2659" s="9"/>
      <c r="Q2659" s="9"/>
      <c r="R2659" s="9"/>
      <c r="S2659" s="9"/>
      <c r="T2659" s="9"/>
      <c r="U2659" s="9"/>
      <c r="V2659" s="9"/>
      <c r="W2659" s="9"/>
      <c r="X2659" s="9"/>
      <c r="Y2659" s="9"/>
    </row>
    <row r="2660" spans="2:25" x14ac:dyDescent="0.25">
      <c r="B2660" s="45"/>
      <c r="C2660" s="45"/>
      <c r="D2660" s="45"/>
      <c r="O2660" s="9"/>
      <c r="P2660" s="9"/>
      <c r="Q2660" s="9"/>
      <c r="R2660" s="9"/>
      <c r="S2660" s="9"/>
      <c r="T2660" s="9"/>
      <c r="U2660" s="9"/>
      <c r="V2660" s="9"/>
      <c r="W2660" s="9"/>
      <c r="X2660" s="9"/>
      <c r="Y2660" s="9"/>
    </row>
    <row r="2661" spans="2:25" x14ac:dyDescent="0.25">
      <c r="B2661" s="45"/>
      <c r="C2661" s="45"/>
      <c r="D2661" s="45"/>
      <c r="O2661" s="9"/>
      <c r="P2661" s="9"/>
      <c r="Q2661" s="9"/>
      <c r="R2661" s="9"/>
      <c r="S2661" s="9"/>
      <c r="T2661" s="9"/>
      <c r="U2661" s="9"/>
      <c r="V2661" s="9"/>
      <c r="W2661" s="9"/>
      <c r="X2661" s="9"/>
      <c r="Y2661" s="9"/>
    </row>
    <row r="2662" spans="2:25" x14ac:dyDescent="0.25">
      <c r="B2662" s="45"/>
      <c r="C2662" s="45"/>
      <c r="D2662" s="45"/>
      <c r="O2662" s="9"/>
      <c r="P2662" s="9"/>
      <c r="Q2662" s="9"/>
      <c r="R2662" s="9"/>
      <c r="S2662" s="9"/>
      <c r="T2662" s="9"/>
      <c r="U2662" s="9"/>
      <c r="V2662" s="9"/>
      <c r="W2662" s="9"/>
      <c r="X2662" s="9"/>
      <c r="Y2662" s="9"/>
    </row>
    <row r="2663" spans="2:25" x14ac:dyDescent="0.25">
      <c r="B2663" s="45"/>
      <c r="C2663" s="45"/>
      <c r="D2663" s="45"/>
      <c r="O2663" s="9"/>
      <c r="P2663" s="9"/>
      <c r="Q2663" s="9"/>
      <c r="R2663" s="9"/>
      <c r="S2663" s="9"/>
      <c r="T2663" s="9"/>
      <c r="U2663" s="9"/>
      <c r="V2663" s="9"/>
      <c r="W2663" s="9"/>
      <c r="X2663" s="9"/>
      <c r="Y2663" s="9"/>
    </row>
    <row r="2664" spans="2:25" x14ac:dyDescent="0.25">
      <c r="B2664" s="45"/>
      <c r="C2664" s="45"/>
      <c r="D2664" s="45"/>
      <c r="O2664" s="9"/>
      <c r="P2664" s="9"/>
      <c r="Q2664" s="9"/>
      <c r="R2664" s="9"/>
      <c r="S2664" s="9"/>
      <c r="T2664" s="9"/>
      <c r="U2664" s="9"/>
      <c r="V2664" s="9"/>
      <c r="W2664" s="9"/>
      <c r="X2664" s="9"/>
      <c r="Y2664" s="9"/>
    </row>
    <row r="2665" spans="2:25" x14ac:dyDescent="0.25">
      <c r="B2665" s="45"/>
      <c r="C2665" s="45"/>
      <c r="D2665" s="45"/>
      <c r="O2665" s="9"/>
      <c r="P2665" s="9"/>
      <c r="Q2665" s="9"/>
      <c r="R2665" s="9"/>
      <c r="S2665" s="9"/>
      <c r="T2665" s="9"/>
      <c r="U2665" s="9"/>
      <c r="V2665" s="9"/>
      <c r="W2665" s="9"/>
      <c r="X2665" s="9"/>
      <c r="Y2665" s="9"/>
    </row>
    <row r="2666" spans="2:25" x14ac:dyDescent="0.25">
      <c r="B2666" s="45"/>
      <c r="C2666" s="45"/>
      <c r="D2666" s="45"/>
      <c r="O2666" s="9"/>
      <c r="P2666" s="9"/>
      <c r="Q2666" s="9"/>
      <c r="R2666" s="9"/>
      <c r="S2666" s="9"/>
      <c r="T2666" s="9"/>
      <c r="U2666" s="9"/>
      <c r="V2666" s="9"/>
      <c r="W2666" s="9"/>
      <c r="X2666" s="9"/>
      <c r="Y2666" s="9"/>
    </row>
    <row r="2667" spans="2:25" x14ac:dyDescent="0.25">
      <c r="B2667" s="45"/>
      <c r="C2667" s="45"/>
      <c r="D2667" s="45"/>
      <c r="O2667" s="9"/>
      <c r="P2667" s="9"/>
      <c r="Q2667" s="9"/>
      <c r="R2667" s="9"/>
      <c r="S2667" s="9"/>
      <c r="T2667" s="9"/>
      <c r="U2667" s="9"/>
      <c r="V2667" s="9"/>
      <c r="W2667" s="9"/>
      <c r="X2667" s="9"/>
      <c r="Y2667" s="9"/>
    </row>
    <row r="2668" spans="2:25" x14ac:dyDescent="0.25">
      <c r="B2668" s="45"/>
      <c r="C2668" s="45"/>
      <c r="D2668" s="45"/>
      <c r="O2668" s="9"/>
      <c r="P2668" s="9"/>
      <c r="Q2668" s="9"/>
      <c r="R2668" s="9"/>
      <c r="S2668" s="9"/>
      <c r="T2668" s="9"/>
      <c r="U2668" s="9"/>
      <c r="V2668" s="9"/>
      <c r="W2668" s="9"/>
      <c r="X2668" s="9"/>
      <c r="Y2668" s="9"/>
    </row>
    <row r="2669" spans="2:25" x14ac:dyDescent="0.25">
      <c r="B2669" s="45"/>
      <c r="C2669" s="45"/>
      <c r="D2669" s="45"/>
      <c r="O2669" s="9"/>
      <c r="P2669" s="9"/>
      <c r="Q2669" s="9"/>
      <c r="R2669" s="9"/>
      <c r="S2669" s="9"/>
      <c r="T2669" s="9"/>
      <c r="U2669" s="9"/>
      <c r="V2669" s="9"/>
      <c r="W2669" s="9"/>
      <c r="X2669" s="9"/>
      <c r="Y2669" s="9"/>
    </row>
    <row r="2670" spans="2:25" x14ac:dyDescent="0.25">
      <c r="B2670" s="45"/>
      <c r="C2670" s="45"/>
      <c r="D2670" s="45"/>
      <c r="O2670" s="9"/>
      <c r="P2670" s="9"/>
      <c r="Q2670" s="9"/>
      <c r="R2670" s="9"/>
      <c r="S2670" s="9"/>
      <c r="T2670" s="9"/>
      <c r="U2670" s="9"/>
      <c r="V2670" s="9"/>
      <c r="W2670" s="9"/>
      <c r="X2670" s="9"/>
      <c r="Y2670" s="9"/>
    </row>
    <row r="2671" spans="2:25" x14ac:dyDescent="0.25">
      <c r="B2671" s="45"/>
      <c r="C2671" s="45"/>
      <c r="D2671" s="45"/>
      <c r="O2671" s="9"/>
      <c r="P2671" s="9"/>
      <c r="Q2671" s="9"/>
      <c r="R2671" s="9"/>
      <c r="S2671" s="9"/>
      <c r="T2671" s="9"/>
      <c r="U2671" s="9"/>
      <c r="V2671" s="9"/>
      <c r="W2671" s="9"/>
      <c r="X2671" s="9"/>
      <c r="Y2671" s="9"/>
    </row>
    <row r="2672" spans="2:25" x14ac:dyDescent="0.25">
      <c r="B2672" s="45"/>
      <c r="C2672" s="45"/>
      <c r="D2672" s="45"/>
      <c r="O2672" s="9"/>
      <c r="P2672" s="9"/>
      <c r="Q2672" s="9"/>
      <c r="R2672" s="9"/>
      <c r="S2672" s="9"/>
      <c r="T2672" s="9"/>
      <c r="U2672" s="9"/>
      <c r="V2672" s="9"/>
      <c r="W2672" s="9"/>
      <c r="X2672" s="9"/>
      <c r="Y2672" s="9"/>
    </row>
    <row r="2673" spans="2:25" x14ac:dyDescent="0.25">
      <c r="B2673" s="45"/>
      <c r="C2673" s="45"/>
      <c r="D2673" s="45"/>
      <c r="O2673" s="9"/>
      <c r="P2673" s="9"/>
      <c r="Q2673" s="9"/>
      <c r="R2673" s="9"/>
      <c r="S2673" s="9"/>
      <c r="T2673" s="9"/>
      <c r="U2673" s="9"/>
      <c r="V2673" s="9"/>
      <c r="W2673" s="9"/>
      <c r="X2673" s="9"/>
      <c r="Y2673" s="9"/>
    </row>
    <row r="2674" spans="2:25" x14ac:dyDescent="0.25">
      <c r="B2674" s="45"/>
      <c r="C2674" s="45"/>
      <c r="D2674" s="45"/>
      <c r="O2674" s="9"/>
      <c r="P2674" s="9"/>
      <c r="Q2674" s="9"/>
      <c r="R2674" s="9"/>
      <c r="S2674" s="9"/>
      <c r="T2674" s="9"/>
      <c r="U2674" s="9"/>
      <c r="V2674" s="9"/>
      <c r="W2674" s="9"/>
      <c r="X2674" s="9"/>
      <c r="Y2674" s="9"/>
    </row>
    <row r="2675" spans="2:25" x14ac:dyDescent="0.25">
      <c r="B2675" s="45"/>
      <c r="C2675" s="45"/>
      <c r="D2675" s="45"/>
      <c r="O2675" s="9"/>
      <c r="P2675" s="9"/>
      <c r="Q2675" s="9"/>
      <c r="R2675" s="9"/>
      <c r="S2675" s="9"/>
      <c r="T2675" s="9"/>
      <c r="U2675" s="9"/>
      <c r="V2675" s="9"/>
      <c r="W2675" s="9"/>
      <c r="X2675" s="9"/>
      <c r="Y2675" s="9"/>
    </row>
    <row r="2676" spans="2:25" x14ac:dyDescent="0.25">
      <c r="B2676" s="45"/>
      <c r="C2676" s="45"/>
      <c r="D2676" s="45"/>
      <c r="O2676" s="9"/>
      <c r="P2676" s="9"/>
      <c r="Q2676" s="9"/>
      <c r="R2676" s="9"/>
      <c r="S2676" s="9"/>
      <c r="T2676" s="9"/>
      <c r="U2676" s="9"/>
      <c r="V2676" s="9"/>
      <c r="W2676" s="9"/>
      <c r="X2676" s="9"/>
      <c r="Y2676" s="9"/>
    </row>
    <row r="2677" spans="2:25" x14ac:dyDescent="0.25">
      <c r="B2677" s="45"/>
      <c r="C2677" s="45"/>
      <c r="D2677" s="45"/>
      <c r="O2677" s="9"/>
      <c r="P2677" s="9"/>
      <c r="Q2677" s="9"/>
      <c r="R2677" s="9"/>
      <c r="S2677" s="9"/>
      <c r="T2677" s="9"/>
      <c r="U2677" s="9"/>
      <c r="V2677" s="9"/>
      <c r="W2677" s="9"/>
      <c r="X2677" s="9"/>
      <c r="Y2677" s="9"/>
    </row>
    <row r="2678" spans="2:25" x14ac:dyDescent="0.25">
      <c r="B2678" s="45"/>
      <c r="C2678" s="45"/>
      <c r="D2678" s="45"/>
      <c r="O2678" s="9"/>
      <c r="P2678" s="9"/>
      <c r="Q2678" s="9"/>
      <c r="R2678" s="9"/>
      <c r="S2678" s="9"/>
      <c r="T2678" s="9"/>
      <c r="U2678" s="9"/>
      <c r="V2678" s="9"/>
      <c r="W2678" s="9"/>
      <c r="X2678" s="9"/>
      <c r="Y2678" s="9"/>
    </row>
    <row r="2679" spans="2:25" x14ac:dyDescent="0.25">
      <c r="B2679" s="45"/>
      <c r="C2679" s="45"/>
      <c r="D2679" s="45"/>
      <c r="O2679" s="9"/>
      <c r="P2679" s="9"/>
      <c r="Q2679" s="9"/>
      <c r="R2679" s="9"/>
      <c r="S2679" s="9"/>
      <c r="T2679" s="9"/>
      <c r="U2679" s="9"/>
      <c r="V2679" s="9"/>
      <c r="W2679" s="9"/>
      <c r="X2679" s="9"/>
      <c r="Y2679" s="9"/>
    </row>
    <row r="2680" spans="2:25" x14ac:dyDescent="0.25">
      <c r="B2680" s="45"/>
      <c r="C2680" s="45"/>
      <c r="D2680" s="45"/>
      <c r="O2680" s="9"/>
      <c r="P2680" s="9"/>
      <c r="Q2680" s="9"/>
      <c r="R2680" s="9"/>
      <c r="S2680" s="9"/>
      <c r="T2680" s="9"/>
      <c r="U2680" s="9"/>
      <c r="V2680" s="9"/>
      <c r="W2680" s="9"/>
      <c r="X2680" s="9"/>
      <c r="Y2680" s="9"/>
    </row>
    <row r="2681" spans="2:25" x14ac:dyDescent="0.25">
      <c r="B2681" s="45"/>
      <c r="C2681" s="45"/>
      <c r="D2681" s="45"/>
      <c r="O2681" s="9"/>
      <c r="P2681" s="9"/>
      <c r="Q2681" s="9"/>
      <c r="R2681" s="9"/>
      <c r="S2681" s="9"/>
      <c r="T2681" s="9"/>
      <c r="U2681" s="9"/>
      <c r="V2681" s="9"/>
      <c r="W2681" s="9"/>
      <c r="X2681" s="9"/>
      <c r="Y2681" s="9"/>
    </row>
    <row r="2682" spans="2:25" x14ac:dyDescent="0.25">
      <c r="B2682" s="45"/>
      <c r="C2682" s="45"/>
      <c r="D2682" s="45"/>
      <c r="O2682" s="9"/>
      <c r="P2682" s="9"/>
      <c r="Q2682" s="9"/>
      <c r="R2682" s="9"/>
      <c r="S2682" s="9"/>
      <c r="T2682" s="9"/>
      <c r="U2682" s="9"/>
      <c r="V2682" s="9"/>
      <c r="W2682" s="9"/>
      <c r="X2682" s="9"/>
      <c r="Y2682" s="9"/>
    </row>
    <row r="2683" spans="2:25" x14ac:dyDescent="0.25">
      <c r="B2683" s="45"/>
      <c r="C2683" s="45"/>
      <c r="D2683" s="45"/>
      <c r="O2683" s="9"/>
      <c r="P2683" s="9"/>
      <c r="Q2683" s="9"/>
      <c r="R2683" s="9"/>
      <c r="S2683" s="9"/>
      <c r="T2683" s="9"/>
      <c r="U2683" s="9"/>
      <c r="V2683" s="9"/>
      <c r="W2683" s="9"/>
      <c r="X2683" s="9"/>
      <c r="Y2683" s="9"/>
    </row>
    <row r="2684" spans="2:25" x14ac:dyDescent="0.25">
      <c r="B2684" s="45"/>
      <c r="C2684" s="45"/>
      <c r="D2684" s="45"/>
      <c r="O2684" s="9"/>
      <c r="P2684" s="9"/>
      <c r="Q2684" s="9"/>
      <c r="R2684" s="9"/>
      <c r="S2684" s="9"/>
      <c r="T2684" s="9"/>
      <c r="U2684" s="9"/>
      <c r="V2684" s="9"/>
      <c r="W2684" s="9"/>
      <c r="X2684" s="9"/>
      <c r="Y2684" s="9"/>
    </row>
    <row r="2685" spans="2:25" x14ac:dyDescent="0.25">
      <c r="B2685" s="45"/>
      <c r="C2685" s="45"/>
      <c r="D2685" s="45"/>
      <c r="O2685" s="9"/>
      <c r="P2685" s="9"/>
      <c r="Q2685" s="9"/>
      <c r="R2685" s="9"/>
      <c r="S2685" s="9"/>
      <c r="T2685" s="9"/>
      <c r="U2685" s="9"/>
      <c r="V2685" s="9"/>
      <c r="W2685" s="9"/>
      <c r="X2685" s="9"/>
      <c r="Y2685" s="9"/>
    </row>
    <row r="2686" spans="2:25" x14ac:dyDescent="0.25">
      <c r="B2686" s="45"/>
      <c r="C2686" s="45"/>
      <c r="D2686" s="45"/>
      <c r="O2686" s="9"/>
      <c r="P2686" s="9"/>
      <c r="Q2686" s="9"/>
      <c r="R2686" s="9"/>
      <c r="S2686" s="9"/>
      <c r="T2686" s="9"/>
      <c r="U2686" s="9"/>
      <c r="V2686" s="9"/>
      <c r="W2686" s="9"/>
      <c r="X2686" s="9"/>
      <c r="Y2686" s="9"/>
    </row>
    <row r="2687" spans="2:25" x14ac:dyDescent="0.25">
      <c r="B2687" s="45"/>
      <c r="C2687" s="45"/>
      <c r="D2687" s="45"/>
      <c r="O2687" s="9"/>
      <c r="P2687" s="9"/>
      <c r="Q2687" s="9"/>
      <c r="R2687" s="9"/>
      <c r="S2687" s="9"/>
      <c r="T2687" s="9"/>
      <c r="U2687" s="9"/>
      <c r="V2687" s="9"/>
      <c r="W2687" s="9"/>
      <c r="X2687" s="9"/>
      <c r="Y2687" s="9"/>
    </row>
    <row r="2688" spans="2:25" x14ac:dyDescent="0.25">
      <c r="B2688" s="45"/>
      <c r="C2688" s="45"/>
      <c r="D2688" s="45"/>
      <c r="O2688" s="9"/>
      <c r="P2688" s="9"/>
      <c r="Q2688" s="9"/>
      <c r="R2688" s="9"/>
      <c r="S2688" s="9"/>
      <c r="T2688" s="9"/>
      <c r="U2688" s="9"/>
      <c r="V2688" s="9"/>
      <c r="W2688" s="9"/>
      <c r="X2688" s="9"/>
      <c r="Y2688" s="9"/>
    </row>
    <row r="2689" spans="2:25" x14ac:dyDescent="0.25">
      <c r="B2689" s="45"/>
      <c r="C2689" s="45"/>
      <c r="D2689" s="45"/>
      <c r="O2689" s="9"/>
      <c r="P2689" s="9"/>
      <c r="Q2689" s="9"/>
      <c r="R2689" s="9"/>
      <c r="S2689" s="9"/>
      <c r="T2689" s="9"/>
      <c r="U2689" s="9"/>
      <c r="V2689" s="9"/>
      <c r="W2689" s="9"/>
      <c r="X2689" s="9"/>
      <c r="Y2689" s="9"/>
    </row>
    <row r="2690" spans="2:25" x14ac:dyDescent="0.25">
      <c r="B2690" s="45"/>
      <c r="C2690" s="45"/>
      <c r="D2690" s="45"/>
      <c r="O2690" s="9"/>
      <c r="P2690" s="9"/>
      <c r="Q2690" s="9"/>
      <c r="R2690" s="9"/>
      <c r="S2690" s="9"/>
      <c r="T2690" s="9"/>
      <c r="U2690" s="9"/>
      <c r="V2690" s="9"/>
      <c r="W2690" s="9"/>
      <c r="X2690" s="9"/>
      <c r="Y2690" s="9"/>
    </row>
    <row r="2691" spans="2:25" x14ac:dyDescent="0.25">
      <c r="B2691" s="45"/>
      <c r="C2691" s="45"/>
      <c r="D2691" s="45"/>
      <c r="O2691" s="9"/>
      <c r="P2691" s="9"/>
      <c r="Q2691" s="9"/>
      <c r="R2691" s="9"/>
      <c r="S2691" s="9"/>
      <c r="T2691" s="9"/>
      <c r="U2691" s="9"/>
      <c r="V2691" s="9"/>
      <c r="W2691" s="9"/>
      <c r="X2691" s="9"/>
      <c r="Y2691" s="9"/>
    </row>
    <row r="2692" spans="2:25" x14ac:dyDescent="0.25">
      <c r="B2692" s="45"/>
      <c r="C2692" s="45"/>
      <c r="D2692" s="45"/>
      <c r="O2692" s="9"/>
      <c r="P2692" s="9"/>
      <c r="Q2692" s="9"/>
      <c r="R2692" s="9"/>
      <c r="S2692" s="9"/>
      <c r="T2692" s="9"/>
      <c r="U2692" s="9"/>
      <c r="V2692" s="9"/>
      <c r="W2692" s="9"/>
      <c r="X2692" s="9"/>
      <c r="Y2692" s="9"/>
    </row>
    <row r="2693" spans="2:25" x14ac:dyDescent="0.25">
      <c r="B2693" s="45"/>
      <c r="C2693" s="45"/>
      <c r="D2693" s="45"/>
      <c r="O2693" s="9"/>
      <c r="P2693" s="9"/>
      <c r="Q2693" s="9"/>
      <c r="R2693" s="9"/>
      <c r="S2693" s="9"/>
      <c r="T2693" s="9"/>
      <c r="U2693" s="9"/>
      <c r="V2693" s="9"/>
      <c r="W2693" s="9"/>
      <c r="X2693" s="9"/>
      <c r="Y2693" s="9"/>
    </row>
    <row r="2694" spans="2:25" x14ac:dyDescent="0.25">
      <c r="B2694" s="45"/>
      <c r="C2694" s="45"/>
      <c r="D2694" s="45"/>
      <c r="O2694" s="9"/>
      <c r="P2694" s="9"/>
      <c r="Q2694" s="9"/>
      <c r="R2694" s="9"/>
      <c r="S2694" s="9"/>
      <c r="T2694" s="9"/>
      <c r="U2694" s="9"/>
      <c r="V2694" s="9"/>
      <c r="W2694" s="9"/>
      <c r="X2694" s="9"/>
      <c r="Y2694" s="9"/>
    </row>
    <row r="2695" spans="2:25" x14ac:dyDescent="0.25">
      <c r="B2695" s="45"/>
      <c r="C2695" s="45"/>
      <c r="D2695" s="45"/>
      <c r="O2695" s="9"/>
      <c r="P2695" s="9"/>
      <c r="Q2695" s="9"/>
      <c r="R2695" s="9"/>
      <c r="S2695" s="9"/>
      <c r="T2695" s="9"/>
      <c r="U2695" s="9"/>
      <c r="V2695" s="9"/>
      <c r="W2695" s="9"/>
      <c r="X2695" s="9"/>
      <c r="Y2695" s="9"/>
    </row>
    <row r="2696" spans="2:25" x14ac:dyDescent="0.25">
      <c r="B2696" s="45"/>
      <c r="C2696" s="45"/>
      <c r="D2696" s="45"/>
      <c r="O2696" s="9"/>
      <c r="P2696" s="9"/>
      <c r="Q2696" s="9"/>
      <c r="R2696" s="9"/>
      <c r="S2696" s="9"/>
      <c r="T2696" s="9"/>
      <c r="U2696" s="9"/>
      <c r="V2696" s="9"/>
      <c r="W2696" s="9"/>
      <c r="X2696" s="9"/>
      <c r="Y2696" s="9"/>
    </row>
    <row r="2697" spans="2:25" x14ac:dyDescent="0.25">
      <c r="B2697" s="45"/>
      <c r="C2697" s="45"/>
      <c r="D2697" s="45"/>
      <c r="O2697" s="9"/>
      <c r="P2697" s="9"/>
      <c r="Q2697" s="9"/>
      <c r="R2697" s="9"/>
      <c r="S2697" s="9"/>
      <c r="T2697" s="9"/>
      <c r="U2697" s="9"/>
      <c r="V2697" s="9"/>
      <c r="W2697" s="9"/>
      <c r="X2697" s="9"/>
      <c r="Y2697" s="9"/>
    </row>
    <row r="2698" spans="2:25" x14ac:dyDescent="0.25">
      <c r="B2698" s="45"/>
      <c r="C2698" s="45"/>
      <c r="D2698" s="45"/>
      <c r="O2698" s="9"/>
      <c r="P2698" s="9"/>
      <c r="Q2698" s="9"/>
      <c r="R2698" s="9"/>
      <c r="S2698" s="9"/>
      <c r="T2698" s="9"/>
      <c r="U2698" s="9"/>
      <c r="V2698" s="9"/>
      <c r="W2698" s="9"/>
      <c r="X2698" s="9"/>
      <c r="Y2698" s="9"/>
    </row>
    <row r="2699" spans="2:25" x14ac:dyDescent="0.25">
      <c r="B2699" s="45"/>
      <c r="C2699" s="45"/>
      <c r="D2699" s="45"/>
      <c r="O2699" s="9"/>
      <c r="P2699" s="9"/>
      <c r="Q2699" s="9"/>
      <c r="R2699" s="9"/>
      <c r="S2699" s="9"/>
      <c r="T2699" s="9"/>
      <c r="U2699" s="9"/>
      <c r="V2699" s="9"/>
      <c r="W2699" s="9"/>
      <c r="X2699" s="9"/>
      <c r="Y2699" s="9"/>
    </row>
    <row r="2700" spans="2:25" x14ac:dyDescent="0.25">
      <c r="B2700" s="45"/>
      <c r="C2700" s="45"/>
      <c r="D2700" s="45"/>
      <c r="O2700" s="9"/>
      <c r="P2700" s="9"/>
      <c r="Q2700" s="9"/>
      <c r="R2700" s="9"/>
      <c r="S2700" s="9"/>
      <c r="T2700" s="9"/>
      <c r="U2700" s="9"/>
      <c r="V2700" s="9"/>
      <c r="W2700" s="9"/>
      <c r="X2700" s="9"/>
      <c r="Y2700" s="9"/>
    </row>
    <row r="2701" spans="2:25" x14ac:dyDescent="0.25">
      <c r="B2701" s="45"/>
      <c r="C2701" s="45"/>
      <c r="D2701" s="45"/>
      <c r="O2701" s="9"/>
      <c r="P2701" s="9"/>
      <c r="Q2701" s="9"/>
      <c r="R2701" s="9"/>
      <c r="S2701" s="9"/>
      <c r="T2701" s="9"/>
      <c r="U2701" s="9"/>
      <c r="V2701" s="9"/>
      <c r="W2701" s="9"/>
      <c r="X2701" s="9"/>
      <c r="Y2701" s="9"/>
    </row>
    <row r="2702" spans="2:25" x14ac:dyDescent="0.25">
      <c r="B2702" s="45"/>
      <c r="C2702" s="45"/>
      <c r="D2702" s="45"/>
      <c r="O2702" s="9"/>
      <c r="P2702" s="9"/>
      <c r="Q2702" s="9"/>
      <c r="R2702" s="9"/>
      <c r="S2702" s="9"/>
      <c r="T2702" s="9"/>
      <c r="U2702" s="9"/>
      <c r="V2702" s="9"/>
      <c r="W2702" s="9"/>
      <c r="X2702" s="9"/>
      <c r="Y2702" s="9"/>
    </row>
    <row r="2703" spans="2:25" x14ac:dyDescent="0.25">
      <c r="B2703" s="45"/>
      <c r="C2703" s="45"/>
      <c r="D2703" s="45"/>
      <c r="O2703" s="9"/>
      <c r="P2703" s="9"/>
      <c r="Q2703" s="9"/>
      <c r="R2703" s="9"/>
      <c r="S2703" s="9"/>
      <c r="T2703" s="9"/>
      <c r="U2703" s="9"/>
      <c r="V2703" s="9"/>
      <c r="W2703" s="9"/>
      <c r="X2703" s="9"/>
      <c r="Y2703" s="9"/>
    </row>
    <row r="2704" spans="2:25" x14ac:dyDescent="0.25">
      <c r="B2704" s="45"/>
      <c r="C2704" s="45"/>
      <c r="D2704" s="45"/>
      <c r="O2704" s="9"/>
      <c r="P2704" s="9"/>
      <c r="Q2704" s="9"/>
      <c r="R2704" s="9"/>
      <c r="S2704" s="9"/>
      <c r="T2704" s="9"/>
      <c r="U2704" s="9"/>
      <c r="V2704" s="9"/>
      <c r="W2704" s="9"/>
      <c r="X2704" s="9"/>
      <c r="Y2704" s="9"/>
    </row>
    <row r="2705" spans="2:25" x14ac:dyDescent="0.25">
      <c r="B2705" s="45"/>
      <c r="C2705" s="45"/>
      <c r="D2705" s="45"/>
      <c r="O2705" s="9"/>
      <c r="P2705" s="9"/>
      <c r="Q2705" s="9"/>
      <c r="R2705" s="9"/>
      <c r="S2705" s="9"/>
      <c r="T2705" s="9"/>
      <c r="U2705" s="9"/>
      <c r="V2705" s="9"/>
      <c r="W2705" s="9"/>
      <c r="X2705" s="9"/>
      <c r="Y2705" s="9"/>
    </row>
    <row r="2706" spans="2:25" x14ac:dyDescent="0.25">
      <c r="B2706" s="45"/>
      <c r="C2706" s="45"/>
      <c r="D2706" s="45"/>
      <c r="O2706" s="9"/>
      <c r="P2706" s="9"/>
      <c r="Q2706" s="9"/>
      <c r="R2706" s="9"/>
      <c r="S2706" s="9"/>
      <c r="T2706" s="9"/>
      <c r="U2706" s="9"/>
      <c r="V2706" s="9"/>
      <c r="W2706" s="9"/>
      <c r="X2706" s="9"/>
      <c r="Y2706" s="9"/>
    </row>
    <row r="2707" spans="2:25" x14ac:dyDescent="0.25">
      <c r="B2707" s="45"/>
      <c r="C2707" s="45"/>
      <c r="D2707" s="45"/>
      <c r="O2707" s="9"/>
      <c r="P2707" s="9"/>
      <c r="Q2707" s="9"/>
      <c r="R2707" s="9"/>
      <c r="S2707" s="9"/>
      <c r="T2707" s="9"/>
      <c r="U2707" s="9"/>
      <c r="V2707" s="9"/>
      <c r="W2707" s="9"/>
      <c r="X2707" s="9"/>
      <c r="Y2707" s="9"/>
    </row>
    <row r="2708" spans="2:25" x14ac:dyDescent="0.25">
      <c r="B2708" s="45"/>
      <c r="C2708" s="45"/>
      <c r="D2708" s="45"/>
      <c r="O2708" s="9"/>
      <c r="P2708" s="9"/>
      <c r="Q2708" s="9"/>
      <c r="R2708" s="9"/>
      <c r="S2708" s="9"/>
      <c r="T2708" s="9"/>
      <c r="U2708" s="9"/>
      <c r="V2708" s="9"/>
      <c r="W2708" s="9"/>
      <c r="X2708" s="9"/>
      <c r="Y2708" s="9"/>
    </row>
    <row r="2709" spans="2:25" x14ac:dyDescent="0.25">
      <c r="B2709" s="45"/>
      <c r="C2709" s="45"/>
      <c r="D2709" s="45"/>
      <c r="O2709" s="9"/>
      <c r="P2709" s="9"/>
      <c r="Q2709" s="9"/>
      <c r="R2709" s="9"/>
      <c r="S2709" s="9"/>
      <c r="T2709" s="9"/>
      <c r="U2709" s="9"/>
      <c r="V2709" s="9"/>
      <c r="W2709" s="9"/>
      <c r="X2709" s="9"/>
      <c r="Y2709" s="9"/>
    </row>
    <row r="2710" spans="2:25" x14ac:dyDescent="0.25">
      <c r="B2710" s="45"/>
      <c r="C2710" s="45"/>
      <c r="D2710" s="45"/>
      <c r="O2710" s="9"/>
      <c r="P2710" s="9"/>
      <c r="Q2710" s="9"/>
      <c r="R2710" s="9"/>
      <c r="S2710" s="9"/>
      <c r="T2710" s="9"/>
      <c r="U2710" s="9"/>
      <c r="V2710" s="9"/>
      <c r="W2710" s="9"/>
      <c r="X2710" s="9"/>
      <c r="Y2710" s="9"/>
    </row>
    <row r="2711" spans="2:25" x14ac:dyDescent="0.25">
      <c r="B2711" s="45"/>
      <c r="C2711" s="45"/>
      <c r="D2711" s="45"/>
      <c r="O2711" s="9"/>
      <c r="P2711" s="9"/>
      <c r="Q2711" s="9"/>
      <c r="R2711" s="9"/>
      <c r="S2711" s="9"/>
      <c r="T2711" s="9"/>
      <c r="U2711" s="9"/>
      <c r="V2711" s="9"/>
      <c r="W2711" s="9"/>
      <c r="X2711" s="9"/>
      <c r="Y2711" s="9"/>
    </row>
    <row r="2712" spans="2:25" x14ac:dyDescent="0.25">
      <c r="B2712" s="45"/>
      <c r="C2712" s="45"/>
      <c r="D2712" s="45"/>
      <c r="O2712" s="9"/>
      <c r="P2712" s="9"/>
      <c r="Q2712" s="9"/>
      <c r="R2712" s="9"/>
      <c r="S2712" s="9"/>
      <c r="T2712" s="9"/>
      <c r="U2712" s="9"/>
      <c r="V2712" s="9"/>
      <c r="W2712" s="9"/>
      <c r="X2712" s="9"/>
      <c r="Y2712" s="9"/>
    </row>
    <row r="2713" spans="2:25" x14ac:dyDescent="0.25">
      <c r="B2713" s="45"/>
      <c r="C2713" s="45"/>
      <c r="D2713" s="45"/>
      <c r="O2713" s="9"/>
      <c r="P2713" s="9"/>
      <c r="Q2713" s="9"/>
      <c r="R2713" s="9"/>
      <c r="S2713" s="9"/>
      <c r="T2713" s="9"/>
      <c r="U2713" s="9"/>
      <c r="V2713" s="9"/>
      <c r="W2713" s="9"/>
      <c r="X2713" s="9"/>
      <c r="Y2713" s="9"/>
    </row>
    <row r="2714" spans="2:25" x14ac:dyDescent="0.25">
      <c r="B2714" s="45"/>
      <c r="C2714" s="45"/>
      <c r="D2714" s="45"/>
      <c r="O2714" s="9"/>
      <c r="P2714" s="9"/>
      <c r="Q2714" s="9"/>
      <c r="R2714" s="9"/>
      <c r="S2714" s="9"/>
      <c r="T2714" s="9"/>
      <c r="U2714" s="9"/>
      <c r="V2714" s="9"/>
      <c r="W2714" s="9"/>
      <c r="X2714" s="9"/>
      <c r="Y2714" s="9"/>
    </row>
    <row r="2715" spans="2:25" x14ac:dyDescent="0.25">
      <c r="B2715" s="45"/>
      <c r="C2715" s="45"/>
      <c r="D2715" s="45"/>
      <c r="O2715" s="9"/>
      <c r="P2715" s="9"/>
      <c r="Q2715" s="9"/>
      <c r="R2715" s="9"/>
      <c r="S2715" s="9"/>
      <c r="T2715" s="9"/>
      <c r="U2715" s="9"/>
      <c r="V2715" s="9"/>
      <c r="W2715" s="9"/>
      <c r="X2715" s="9"/>
      <c r="Y2715" s="9"/>
    </row>
    <row r="2716" spans="2:25" x14ac:dyDescent="0.25">
      <c r="B2716" s="45"/>
      <c r="C2716" s="45"/>
      <c r="D2716" s="45"/>
      <c r="O2716" s="9"/>
      <c r="P2716" s="9"/>
      <c r="Q2716" s="9"/>
      <c r="R2716" s="9"/>
      <c r="S2716" s="9"/>
      <c r="T2716" s="9"/>
      <c r="U2716" s="9"/>
      <c r="V2716" s="9"/>
      <c r="W2716" s="9"/>
      <c r="X2716" s="9"/>
      <c r="Y2716" s="9"/>
    </row>
    <row r="2717" spans="2:25" x14ac:dyDescent="0.25">
      <c r="B2717" s="45"/>
      <c r="C2717" s="45"/>
      <c r="D2717" s="45"/>
      <c r="O2717" s="9"/>
      <c r="P2717" s="9"/>
      <c r="Q2717" s="9"/>
      <c r="R2717" s="9"/>
      <c r="S2717" s="9"/>
      <c r="T2717" s="9"/>
      <c r="U2717" s="9"/>
      <c r="V2717" s="9"/>
      <c r="W2717" s="9"/>
      <c r="X2717" s="9"/>
      <c r="Y2717" s="9"/>
    </row>
    <row r="2718" spans="2:25" x14ac:dyDescent="0.25">
      <c r="B2718" s="45"/>
      <c r="C2718" s="45"/>
      <c r="D2718" s="45"/>
      <c r="O2718" s="9"/>
      <c r="P2718" s="9"/>
      <c r="Q2718" s="9"/>
      <c r="R2718" s="9"/>
      <c r="S2718" s="9"/>
      <c r="T2718" s="9"/>
      <c r="U2718" s="9"/>
      <c r="V2718" s="9"/>
      <c r="W2718" s="9"/>
      <c r="X2718" s="9"/>
      <c r="Y2718" s="9"/>
    </row>
    <row r="2719" spans="2:25" x14ac:dyDescent="0.25">
      <c r="B2719" s="45"/>
      <c r="C2719" s="45"/>
      <c r="D2719" s="45"/>
      <c r="O2719" s="9"/>
      <c r="P2719" s="9"/>
      <c r="Q2719" s="9"/>
      <c r="R2719" s="9"/>
      <c r="S2719" s="9"/>
      <c r="T2719" s="9"/>
      <c r="U2719" s="9"/>
      <c r="V2719" s="9"/>
      <c r="W2719" s="9"/>
      <c r="X2719" s="9"/>
      <c r="Y2719" s="9"/>
    </row>
    <row r="2720" spans="2:25" x14ac:dyDescent="0.25">
      <c r="B2720" s="45"/>
      <c r="C2720" s="45"/>
      <c r="D2720" s="45"/>
      <c r="O2720" s="9"/>
      <c r="P2720" s="9"/>
      <c r="Q2720" s="9"/>
      <c r="R2720" s="9"/>
      <c r="S2720" s="9"/>
      <c r="T2720" s="9"/>
      <c r="U2720" s="9"/>
      <c r="V2720" s="9"/>
      <c r="W2720" s="9"/>
      <c r="X2720" s="9"/>
      <c r="Y2720" s="9"/>
    </row>
    <row r="2721" spans="2:25" x14ac:dyDescent="0.25">
      <c r="B2721" s="45"/>
      <c r="C2721" s="45"/>
      <c r="D2721" s="45"/>
      <c r="O2721" s="9"/>
      <c r="P2721" s="9"/>
      <c r="Q2721" s="9"/>
      <c r="R2721" s="9"/>
      <c r="S2721" s="9"/>
      <c r="T2721" s="9"/>
      <c r="U2721" s="9"/>
      <c r="V2721" s="9"/>
      <c r="W2721" s="9"/>
      <c r="X2721" s="9"/>
      <c r="Y2721" s="9"/>
    </row>
    <row r="2722" spans="2:25" x14ac:dyDescent="0.25">
      <c r="B2722" s="45"/>
      <c r="C2722" s="45"/>
      <c r="D2722" s="45"/>
      <c r="O2722" s="9"/>
      <c r="P2722" s="9"/>
      <c r="Q2722" s="9"/>
      <c r="R2722" s="9"/>
      <c r="S2722" s="9"/>
      <c r="T2722" s="9"/>
      <c r="U2722" s="9"/>
      <c r="V2722" s="9"/>
      <c r="W2722" s="9"/>
      <c r="X2722" s="9"/>
      <c r="Y2722" s="9"/>
    </row>
    <row r="2723" spans="2:25" x14ac:dyDescent="0.25">
      <c r="B2723" s="45"/>
      <c r="C2723" s="45"/>
      <c r="D2723" s="45"/>
      <c r="O2723" s="9"/>
      <c r="P2723" s="9"/>
      <c r="Q2723" s="9"/>
      <c r="R2723" s="9"/>
      <c r="S2723" s="9"/>
      <c r="T2723" s="9"/>
      <c r="U2723" s="9"/>
      <c r="V2723" s="9"/>
      <c r="W2723" s="9"/>
      <c r="X2723" s="9"/>
      <c r="Y2723" s="9"/>
    </row>
    <row r="2724" spans="2:25" x14ac:dyDescent="0.25">
      <c r="B2724" s="45"/>
      <c r="C2724" s="45"/>
      <c r="D2724" s="45"/>
      <c r="O2724" s="9"/>
      <c r="P2724" s="9"/>
      <c r="Q2724" s="9"/>
      <c r="R2724" s="9"/>
      <c r="S2724" s="9"/>
      <c r="T2724" s="9"/>
      <c r="U2724" s="9"/>
      <c r="V2724" s="9"/>
      <c r="W2724" s="9"/>
      <c r="X2724" s="9"/>
      <c r="Y2724" s="9"/>
    </row>
    <row r="2725" spans="2:25" x14ac:dyDescent="0.25">
      <c r="B2725" s="45"/>
      <c r="C2725" s="45"/>
      <c r="D2725" s="45"/>
      <c r="O2725" s="9"/>
      <c r="P2725" s="9"/>
      <c r="Q2725" s="9"/>
      <c r="R2725" s="9"/>
      <c r="S2725" s="9"/>
      <c r="T2725" s="9"/>
      <c r="U2725" s="9"/>
      <c r="V2725" s="9"/>
      <c r="W2725" s="9"/>
      <c r="X2725" s="9"/>
      <c r="Y2725" s="9"/>
    </row>
    <row r="2726" spans="2:25" x14ac:dyDescent="0.25">
      <c r="B2726" s="45"/>
      <c r="C2726" s="45"/>
      <c r="D2726" s="45"/>
      <c r="O2726" s="9"/>
      <c r="P2726" s="9"/>
      <c r="Q2726" s="9"/>
      <c r="R2726" s="9"/>
      <c r="S2726" s="9"/>
      <c r="T2726" s="9"/>
      <c r="U2726" s="9"/>
      <c r="V2726" s="9"/>
      <c r="W2726" s="9"/>
      <c r="X2726" s="9"/>
      <c r="Y2726" s="9"/>
    </row>
    <row r="2727" spans="2:25" x14ac:dyDescent="0.25">
      <c r="B2727" s="45"/>
      <c r="C2727" s="45"/>
      <c r="D2727" s="45"/>
      <c r="O2727" s="9"/>
      <c r="P2727" s="9"/>
      <c r="Q2727" s="9"/>
      <c r="R2727" s="9"/>
      <c r="S2727" s="9"/>
      <c r="T2727" s="9"/>
      <c r="U2727" s="9"/>
      <c r="V2727" s="9"/>
      <c r="W2727" s="9"/>
      <c r="X2727" s="9"/>
      <c r="Y2727" s="9"/>
    </row>
    <row r="2728" spans="2:25" x14ac:dyDescent="0.25">
      <c r="B2728" s="45"/>
      <c r="C2728" s="45"/>
      <c r="D2728" s="45"/>
      <c r="O2728" s="9"/>
      <c r="P2728" s="9"/>
      <c r="Q2728" s="9"/>
      <c r="R2728" s="9"/>
      <c r="S2728" s="9"/>
      <c r="T2728" s="9"/>
      <c r="U2728" s="9"/>
      <c r="V2728" s="9"/>
      <c r="W2728" s="9"/>
      <c r="X2728" s="9"/>
      <c r="Y2728" s="9"/>
    </row>
    <row r="2729" spans="2:25" x14ac:dyDescent="0.25">
      <c r="B2729" s="45"/>
      <c r="C2729" s="45"/>
      <c r="D2729" s="45"/>
      <c r="O2729" s="9"/>
      <c r="P2729" s="9"/>
      <c r="Q2729" s="9"/>
      <c r="R2729" s="9"/>
      <c r="S2729" s="9"/>
      <c r="T2729" s="9"/>
      <c r="U2729" s="9"/>
      <c r="V2729" s="9"/>
      <c r="W2729" s="9"/>
      <c r="X2729" s="9"/>
      <c r="Y2729" s="9"/>
    </row>
    <row r="2730" spans="2:25" x14ac:dyDescent="0.25">
      <c r="B2730" s="45"/>
      <c r="C2730" s="45"/>
      <c r="D2730" s="45"/>
      <c r="O2730" s="9"/>
      <c r="P2730" s="9"/>
      <c r="Q2730" s="9"/>
      <c r="R2730" s="9"/>
      <c r="S2730" s="9"/>
      <c r="T2730" s="9"/>
      <c r="U2730" s="9"/>
      <c r="V2730" s="9"/>
      <c r="W2730" s="9"/>
      <c r="X2730" s="9"/>
      <c r="Y2730" s="9"/>
    </row>
    <row r="2731" spans="2:25" x14ac:dyDescent="0.25">
      <c r="B2731" s="45"/>
      <c r="C2731" s="45"/>
      <c r="D2731" s="45"/>
      <c r="O2731" s="9"/>
      <c r="P2731" s="9"/>
      <c r="Q2731" s="9"/>
      <c r="R2731" s="9"/>
      <c r="S2731" s="9"/>
      <c r="T2731" s="9"/>
      <c r="U2731" s="9"/>
      <c r="V2731" s="9"/>
      <c r="W2731" s="9"/>
      <c r="X2731" s="9"/>
      <c r="Y2731" s="9"/>
    </row>
    <row r="2732" spans="2:25" x14ac:dyDescent="0.25">
      <c r="B2732" s="45"/>
      <c r="C2732" s="45"/>
      <c r="D2732" s="45"/>
      <c r="O2732" s="9"/>
      <c r="P2732" s="9"/>
      <c r="Q2732" s="9"/>
      <c r="R2732" s="9"/>
      <c r="S2732" s="9"/>
      <c r="T2732" s="9"/>
      <c r="U2732" s="9"/>
      <c r="V2732" s="9"/>
      <c r="W2732" s="9"/>
      <c r="X2732" s="9"/>
      <c r="Y2732" s="9"/>
    </row>
    <row r="2733" spans="2:25" x14ac:dyDescent="0.25">
      <c r="B2733" s="45"/>
      <c r="C2733" s="45"/>
      <c r="D2733" s="45"/>
      <c r="O2733" s="9"/>
      <c r="P2733" s="9"/>
      <c r="Q2733" s="9"/>
      <c r="R2733" s="9"/>
      <c r="S2733" s="9"/>
      <c r="T2733" s="9"/>
      <c r="U2733" s="9"/>
      <c r="V2733" s="9"/>
      <c r="W2733" s="9"/>
      <c r="X2733" s="9"/>
      <c r="Y2733" s="9"/>
    </row>
    <row r="2734" spans="2:25" x14ac:dyDescent="0.25">
      <c r="B2734" s="45"/>
      <c r="C2734" s="45"/>
      <c r="D2734" s="45"/>
      <c r="O2734" s="9"/>
      <c r="P2734" s="9"/>
      <c r="Q2734" s="9"/>
      <c r="R2734" s="9"/>
      <c r="S2734" s="9"/>
      <c r="T2734" s="9"/>
      <c r="U2734" s="9"/>
      <c r="V2734" s="9"/>
      <c r="W2734" s="9"/>
      <c r="X2734" s="9"/>
      <c r="Y2734" s="9"/>
    </row>
    <row r="2735" spans="2:25" x14ac:dyDescent="0.25">
      <c r="B2735" s="45"/>
      <c r="C2735" s="45"/>
      <c r="D2735" s="45"/>
      <c r="O2735" s="9"/>
      <c r="P2735" s="9"/>
      <c r="Q2735" s="9"/>
      <c r="R2735" s="9"/>
      <c r="S2735" s="9"/>
      <c r="T2735" s="9"/>
      <c r="U2735" s="9"/>
      <c r="V2735" s="9"/>
      <c r="W2735" s="9"/>
      <c r="X2735" s="9"/>
      <c r="Y2735" s="9"/>
    </row>
    <row r="2736" spans="2:25" x14ac:dyDescent="0.25">
      <c r="B2736" s="45"/>
      <c r="C2736" s="45"/>
      <c r="D2736" s="45"/>
      <c r="O2736" s="9"/>
      <c r="P2736" s="9"/>
      <c r="Q2736" s="9"/>
      <c r="R2736" s="9"/>
      <c r="S2736" s="9"/>
      <c r="T2736" s="9"/>
      <c r="U2736" s="9"/>
      <c r="V2736" s="9"/>
      <c r="W2736" s="9"/>
      <c r="X2736" s="9"/>
      <c r="Y2736" s="9"/>
    </row>
    <row r="2737" spans="2:25" x14ac:dyDescent="0.25">
      <c r="B2737" s="45"/>
      <c r="C2737" s="45"/>
      <c r="D2737" s="45"/>
      <c r="O2737" s="9"/>
      <c r="P2737" s="9"/>
      <c r="Q2737" s="9"/>
      <c r="R2737" s="9"/>
      <c r="S2737" s="9"/>
      <c r="T2737" s="9"/>
      <c r="U2737" s="9"/>
      <c r="V2737" s="9"/>
      <c r="W2737" s="9"/>
      <c r="X2737" s="9"/>
      <c r="Y2737" s="9"/>
    </row>
    <row r="2738" spans="2:25" x14ac:dyDescent="0.25">
      <c r="B2738" s="45"/>
      <c r="C2738" s="45"/>
      <c r="D2738" s="45"/>
      <c r="O2738" s="9"/>
      <c r="P2738" s="9"/>
      <c r="Q2738" s="9"/>
      <c r="R2738" s="9"/>
      <c r="S2738" s="9"/>
      <c r="T2738" s="9"/>
      <c r="U2738" s="9"/>
      <c r="V2738" s="9"/>
      <c r="W2738" s="9"/>
      <c r="X2738" s="9"/>
      <c r="Y2738" s="9"/>
    </row>
    <row r="2739" spans="2:25" x14ac:dyDescent="0.25">
      <c r="B2739" s="45"/>
      <c r="C2739" s="45"/>
      <c r="D2739" s="45"/>
      <c r="O2739" s="9"/>
      <c r="P2739" s="9"/>
      <c r="Q2739" s="9"/>
      <c r="R2739" s="9"/>
      <c r="S2739" s="9"/>
      <c r="T2739" s="9"/>
      <c r="U2739" s="9"/>
      <c r="V2739" s="9"/>
      <c r="W2739" s="9"/>
      <c r="X2739" s="9"/>
      <c r="Y2739" s="9"/>
    </row>
    <row r="2740" spans="2:25" x14ac:dyDescent="0.25">
      <c r="B2740" s="45"/>
      <c r="C2740" s="45"/>
      <c r="D2740" s="45"/>
      <c r="O2740" s="9"/>
      <c r="P2740" s="9"/>
      <c r="Q2740" s="9"/>
      <c r="R2740" s="9"/>
      <c r="S2740" s="9"/>
      <c r="T2740" s="9"/>
      <c r="U2740" s="9"/>
      <c r="V2740" s="9"/>
      <c r="W2740" s="9"/>
      <c r="X2740" s="9"/>
      <c r="Y2740" s="9"/>
    </row>
    <row r="2741" spans="2:25" x14ac:dyDescent="0.25">
      <c r="B2741" s="45"/>
      <c r="C2741" s="45"/>
      <c r="D2741" s="45"/>
      <c r="O2741" s="9"/>
      <c r="P2741" s="9"/>
      <c r="Q2741" s="9"/>
      <c r="R2741" s="9"/>
      <c r="S2741" s="9"/>
      <c r="T2741" s="9"/>
      <c r="U2741" s="9"/>
      <c r="V2741" s="9"/>
      <c r="W2741" s="9"/>
      <c r="X2741" s="9"/>
      <c r="Y2741" s="9"/>
    </row>
    <row r="2742" spans="2:25" x14ac:dyDescent="0.25">
      <c r="B2742" s="45"/>
      <c r="C2742" s="45"/>
      <c r="D2742" s="45"/>
      <c r="O2742" s="9"/>
      <c r="P2742" s="9"/>
      <c r="Q2742" s="9"/>
      <c r="R2742" s="9"/>
      <c r="S2742" s="9"/>
      <c r="T2742" s="9"/>
      <c r="U2742" s="9"/>
      <c r="V2742" s="9"/>
      <c r="W2742" s="9"/>
      <c r="X2742" s="9"/>
      <c r="Y2742" s="9"/>
    </row>
    <row r="2743" spans="2:25" x14ac:dyDescent="0.25">
      <c r="B2743" s="45"/>
      <c r="C2743" s="45"/>
      <c r="D2743" s="45"/>
      <c r="O2743" s="9"/>
      <c r="P2743" s="9"/>
      <c r="Q2743" s="9"/>
      <c r="R2743" s="9"/>
      <c r="S2743" s="9"/>
      <c r="T2743" s="9"/>
      <c r="U2743" s="9"/>
      <c r="V2743" s="9"/>
      <c r="W2743" s="9"/>
      <c r="X2743" s="9"/>
      <c r="Y2743" s="9"/>
    </row>
    <row r="2744" spans="2:25" x14ac:dyDescent="0.25">
      <c r="B2744" s="45"/>
      <c r="C2744" s="45"/>
      <c r="D2744" s="45"/>
      <c r="O2744" s="9"/>
      <c r="P2744" s="9"/>
      <c r="Q2744" s="9"/>
      <c r="R2744" s="9"/>
      <c r="S2744" s="9"/>
      <c r="T2744" s="9"/>
      <c r="U2744" s="9"/>
      <c r="V2744" s="9"/>
      <c r="W2744" s="9"/>
      <c r="X2744" s="9"/>
      <c r="Y2744" s="9"/>
    </row>
    <row r="2745" spans="2:25" x14ac:dyDescent="0.25">
      <c r="B2745" s="45"/>
      <c r="C2745" s="45"/>
      <c r="D2745" s="45"/>
      <c r="O2745" s="9"/>
      <c r="P2745" s="9"/>
      <c r="Q2745" s="9"/>
      <c r="R2745" s="9"/>
      <c r="S2745" s="9"/>
      <c r="T2745" s="9"/>
      <c r="U2745" s="9"/>
      <c r="V2745" s="9"/>
      <c r="W2745" s="9"/>
      <c r="X2745" s="9"/>
      <c r="Y2745" s="9"/>
    </row>
    <row r="2746" spans="2:25" x14ac:dyDescent="0.25">
      <c r="B2746" s="45"/>
      <c r="C2746" s="45"/>
      <c r="D2746" s="45"/>
      <c r="O2746" s="9"/>
      <c r="P2746" s="9"/>
      <c r="Q2746" s="9"/>
      <c r="R2746" s="9"/>
      <c r="S2746" s="9"/>
      <c r="T2746" s="9"/>
      <c r="U2746" s="9"/>
      <c r="V2746" s="9"/>
      <c r="W2746" s="9"/>
      <c r="X2746" s="9"/>
      <c r="Y2746" s="9"/>
    </row>
    <row r="2747" spans="2:25" x14ac:dyDescent="0.25">
      <c r="B2747" s="45"/>
      <c r="C2747" s="45"/>
      <c r="D2747" s="45"/>
      <c r="O2747" s="9"/>
      <c r="P2747" s="9"/>
      <c r="Q2747" s="9"/>
      <c r="R2747" s="9"/>
      <c r="S2747" s="9"/>
      <c r="T2747" s="9"/>
      <c r="U2747" s="9"/>
      <c r="V2747" s="9"/>
      <c r="W2747" s="9"/>
      <c r="X2747" s="9"/>
      <c r="Y2747" s="9"/>
    </row>
    <row r="2748" spans="2:25" x14ac:dyDescent="0.25">
      <c r="B2748" s="45"/>
      <c r="C2748" s="45"/>
      <c r="D2748" s="45"/>
      <c r="O2748" s="9"/>
      <c r="P2748" s="9"/>
      <c r="Q2748" s="9"/>
      <c r="R2748" s="9"/>
      <c r="S2748" s="9"/>
      <c r="T2748" s="9"/>
      <c r="U2748" s="9"/>
      <c r="V2748" s="9"/>
      <c r="W2748" s="9"/>
      <c r="X2748" s="9"/>
      <c r="Y2748" s="9"/>
    </row>
    <row r="2749" spans="2:25" x14ac:dyDescent="0.25">
      <c r="B2749" s="45"/>
      <c r="C2749" s="45"/>
      <c r="D2749" s="45"/>
      <c r="O2749" s="9"/>
      <c r="P2749" s="9"/>
      <c r="Q2749" s="9"/>
      <c r="R2749" s="9"/>
      <c r="S2749" s="9"/>
      <c r="T2749" s="9"/>
      <c r="U2749" s="9"/>
      <c r="V2749" s="9"/>
      <c r="W2749" s="9"/>
      <c r="X2749" s="9"/>
      <c r="Y2749" s="9"/>
    </row>
    <row r="2750" spans="2:25" x14ac:dyDescent="0.25">
      <c r="B2750" s="45"/>
      <c r="C2750" s="45"/>
      <c r="D2750" s="45"/>
      <c r="O2750" s="9"/>
      <c r="P2750" s="9"/>
      <c r="Q2750" s="9"/>
      <c r="R2750" s="9"/>
      <c r="S2750" s="9"/>
      <c r="T2750" s="9"/>
      <c r="U2750" s="9"/>
      <c r="V2750" s="9"/>
      <c r="W2750" s="9"/>
      <c r="X2750" s="9"/>
      <c r="Y2750" s="9"/>
    </row>
    <row r="2751" spans="2:25" x14ac:dyDescent="0.25">
      <c r="B2751" s="45"/>
      <c r="C2751" s="45"/>
      <c r="D2751" s="45"/>
      <c r="O2751" s="9"/>
      <c r="P2751" s="9"/>
      <c r="Q2751" s="9"/>
      <c r="R2751" s="9"/>
      <c r="S2751" s="9"/>
      <c r="T2751" s="9"/>
      <c r="U2751" s="9"/>
      <c r="V2751" s="9"/>
      <c r="W2751" s="9"/>
      <c r="X2751" s="9"/>
      <c r="Y2751" s="9"/>
    </row>
    <row r="2752" spans="2:25" x14ac:dyDescent="0.25">
      <c r="B2752" s="45"/>
      <c r="C2752" s="45"/>
      <c r="D2752" s="45"/>
      <c r="O2752" s="9"/>
      <c r="P2752" s="9"/>
      <c r="Q2752" s="9"/>
      <c r="R2752" s="9"/>
      <c r="S2752" s="9"/>
      <c r="T2752" s="9"/>
      <c r="U2752" s="9"/>
      <c r="V2752" s="9"/>
      <c r="W2752" s="9"/>
      <c r="X2752" s="9"/>
      <c r="Y2752" s="9"/>
    </row>
    <row r="2753" spans="2:25" x14ac:dyDescent="0.25">
      <c r="B2753" s="45"/>
      <c r="C2753" s="45"/>
      <c r="D2753" s="45"/>
      <c r="O2753" s="9"/>
      <c r="P2753" s="9"/>
      <c r="Q2753" s="9"/>
      <c r="R2753" s="9"/>
      <c r="S2753" s="9"/>
      <c r="T2753" s="9"/>
      <c r="U2753" s="9"/>
      <c r="V2753" s="9"/>
      <c r="W2753" s="9"/>
      <c r="X2753" s="9"/>
      <c r="Y2753" s="9"/>
    </row>
    <row r="2754" spans="2:25" x14ac:dyDescent="0.25">
      <c r="B2754" s="45"/>
      <c r="C2754" s="45"/>
      <c r="D2754" s="45"/>
      <c r="O2754" s="9"/>
      <c r="P2754" s="9"/>
      <c r="Q2754" s="9"/>
      <c r="R2754" s="9"/>
      <c r="S2754" s="9"/>
      <c r="T2754" s="9"/>
      <c r="U2754" s="9"/>
      <c r="V2754" s="9"/>
      <c r="W2754" s="9"/>
      <c r="X2754" s="9"/>
      <c r="Y2754" s="9"/>
    </row>
    <row r="2755" spans="2:25" x14ac:dyDescent="0.25">
      <c r="B2755" s="45"/>
      <c r="C2755" s="45"/>
      <c r="D2755" s="45"/>
      <c r="O2755" s="9"/>
      <c r="P2755" s="9"/>
      <c r="Q2755" s="9"/>
      <c r="R2755" s="9"/>
      <c r="S2755" s="9"/>
      <c r="T2755" s="9"/>
      <c r="U2755" s="9"/>
      <c r="V2755" s="9"/>
      <c r="W2755" s="9"/>
      <c r="X2755" s="9"/>
      <c r="Y2755" s="9"/>
    </row>
    <row r="2756" spans="2:25" x14ac:dyDescent="0.25">
      <c r="B2756" s="45"/>
      <c r="C2756" s="45"/>
      <c r="D2756" s="45"/>
      <c r="O2756" s="9"/>
      <c r="P2756" s="9"/>
      <c r="Q2756" s="9"/>
      <c r="R2756" s="9"/>
      <c r="S2756" s="9"/>
      <c r="T2756" s="9"/>
      <c r="U2756" s="9"/>
      <c r="V2756" s="9"/>
      <c r="W2756" s="9"/>
      <c r="X2756" s="9"/>
      <c r="Y2756" s="9"/>
    </row>
    <row r="2757" spans="2:25" x14ac:dyDescent="0.25">
      <c r="B2757" s="45"/>
      <c r="C2757" s="45"/>
      <c r="D2757" s="45"/>
      <c r="O2757" s="9"/>
      <c r="P2757" s="9"/>
      <c r="Q2757" s="9"/>
      <c r="R2757" s="9"/>
      <c r="S2757" s="9"/>
      <c r="T2757" s="9"/>
      <c r="U2757" s="9"/>
      <c r="V2757" s="9"/>
      <c r="W2757" s="9"/>
      <c r="X2757" s="9"/>
      <c r="Y2757" s="9"/>
    </row>
    <row r="2758" spans="2:25" x14ac:dyDescent="0.25">
      <c r="B2758" s="45"/>
      <c r="C2758" s="45"/>
      <c r="D2758" s="45"/>
      <c r="O2758" s="9"/>
      <c r="P2758" s="9"/>
      <c r="Q2758" s="9"/>
      <c r="R2758" s="9"/>
      <c r="S2758" s="9"/>
      <c r="T2758" s="9"/>
      <c r="U2758" s="9"/>
      <c r="V2758" s="9"/>
      <c r="W2758" s="9"/>
      <c r="X2758" s="9"/>
      <c r="Y2758" s="9"/>
    </row>
    <row r="2759" spans="2:25" x14ac:dyDescent="0.25">
      <c r="B2759" s="45"/>
      <c r="C2759" s="45"/>
      <c r="D2759" s="45"/>
      <c r="O2759" s="9"/>
      <c r="P2759" s="9"/>
      <c r="Q2759" s="9"/>
      <c r="R2759" s="9"/>
      <c r="S2759" s="9"/>
      <c r="T2759" s="9"/>
      <c r="U2759" s="9"/>
      <c r="V2759" s="9"/>
      <c r="W2759" s="9"/>
      <c r="X2759" s="9"/>
      <c r="Y2759" s="9"/>
    </row>
    <row r="2760" spans="2:25" x14ac:dyDescent="0.25">
      <c r="B2760" s="45"/>
      <c r="C2760" s="45"/>
      <c r="D2760" s="45"/>
      <c r="O2760" s="9"/>
      <c r="P2760" s="9"/>
      <c r="Q2760" s="9"/>
      <c r="R2760" s="9"/>
      <c r="S2760" s="9"/>
      <c r="T2760" s="9"/>
      <c r="U2760" s="9"/>
      <c r="V2760" s="9"/>
      <c r="W2760" s="9"/>
      <c r="X2760" s="9"/>
      <c r="Y2760" s="9"/>
    </row>
    <row r="2761" spans="2:25" x14ac:dyDescent="0.25">
      <c r="B2761" s="45"/>
      <c r="C2761" s="45"/>
      <c r="D2761" s="45"/>
      <c r="O2761" s="9"/>
      <c r="P2761" s="9"/>
      <c r="Q2761" s="9"/>
      <c r="R2761" s="9"/>
      <c r="S2761" s="9"/>
      <c r="T2761" s="9"/>
      <c r="U2761" s="9"/>
      <c r="V2761" s="9"/>
      <c r="W2761" s="9"/>
      <c r="X2761" s="9"/>
      <c r="Y2761" s="9"/>
    </row>
    <row r="2762" spans="2:25" x14ac:dyDescent="0.25">
      <c r="B2762" s="45"/>
      <c r="C2762" s="45"/>
      <c r="D2762" s="45"/>
      <c r="O2762" s="9"/>
      <c r="P2762" s="9"/>
      <c r="Q2762" s="9"/>
      <c r="R2762" s="9"/>
      <c r="S2762" s="9"/>
      <c r="T2762" s="9"/>
      <c r="U2762" s="9"/>
      <c r="V2762" s="9"/>
      <c r="W2762" s="9"/>
      <c r="X2762" s="9"/>
      <c r="Y2762" s="9"/>
    </row>
    <row r="2763" spans="2:25" x14ac:dyDescent="0.25">
      <c r="B2763" s="45"/>
      <c r="C2763" s="45"/>
      <c r="D2763" s="45"/>
      <c r="O2763" s="9"/>
      <c r="P2763" s="9"/>
      <c r="Q2763" s="9"/>
      <c r="R2763" s="9"/>
      <c r="S2763" s="9"/>
      <c r="T2763" s="9"/>
      <c r="U2763" s="9"/>
      <c r="V2763" s="9"/>
      <c r="W2763" s="9"/>
      <c r="X2763" s="9"/>
      <c r="Y2763" s="9"/>
    </row>
    <row r="2764" spans="2:25" x14ac:dyDescent="0.25">
      <c r="B2764" s="45"/>
      <c r="C2764" s="45"/>
      <c r="D2764" s="45"/>
      <c r="O2764" s="9"/>
      <c r="P2764" s="9"/>
      <c r="Q2764" s="9"/>
      <c r="R2764" s="9"/>
      <c r="S2764" s="9"/>
      <c r="T2764" s="9"/>
      <c r="U2764" s="9"/>
      <c r="V2764" s="9"/>
      <c r="W2764" s="9"/>
      <c r="X2764" s="9"/>
      <c r="Y2764" s="9"/>
    </row>
    <row r="2765" spans="2:25" x14ac:dyDescent="0.25">
      <c r="B2765" s="45"/>
      <c r="C2765" s="45"/>
      <c r="D2765" s="45"/>
      <c r="O2765" s="9"/>
      <c r="P2765" s="9"/>
      <c r="Q2765" s="9"/>
      <c r="R2765" s="9"/>
      <c r="S2765" s="9"/>
      <c r="T2765" s="9"/>
      <c r="U2765" s="9"/>
      <c r="V2765" s="9"/>
      <c r="W2765" s="9"/>
      <c r="X2765" s="9"/>
      <c r="Y2765" s="9"/>
    </row>
    <row r="2766" spans="2:25" x14ac:dyDescent="0.25">
      <c r="B2766" s="45"/>
      <c r="C2766" s="45"/>
      <c r="D2766" s="45"/>
      <c r="O2766" s="9"/>
      <c r="P2766" s="9"/>
      <c r="Q2766" s="9"/>
      <c r="R2766" s="9"/>
      <c r="S2766" s="9"/>
      <c r="T2766" s="9"/>
      <c r="U2766" s="9"/>
      <c r="V2766" s="9"/>
      <c r="W2766" s="9"/>
      <c r="X2766" s="9"/>
      <c r="Y2766" s="9"/>
    </row>
    <row r="2767" spans="2:25" x14ac:dyDescent="0.25">
      <c r="B2767" s="45"/>
      <c r="C2767" s="45"/>
      <c r="D2767" s="45"/>
      <c r="O2767" s="9"/>
      <c r="P2767" s="9"/>
      <c r="Q2767" s="9"/>
      <c r="R2767" s="9"/>
      <c r="S2767" s="9"/>
      <c r="T2767" s="9"/>
      <c r="U2767" s="9"/>
      <c r="V2767" s="9"/>
      <c r="W2767" s="9"/>
      <c r="X2767" s="9"/>
      <c r="Y2767" s="9"/>
    </row>
    <row r="2768" spans="2:25" x14ac:dyDescent="0.25">
      <c r="B2768" s="45"/>
      <c r="C2768" s="45"/>
      <c r="D2768" s="45"/>
      <c r="O2768" s="9"/>
      <c r="P2768" s="9"/>
      <c r="Q2768" s="9"/>
      <c r="R2768" s="9"/>
      <c r="S2768" s="9"/>
      <c r="T2768" s="9"/>
      <c r="U2768" s="9"/>
      <c r="V2768" s="9"/>
      <c r="W2768" s="9"/>
      <c r="X2768" s="9"/>
      <c r="Y2768" s="9"/>
    </row>
    <row r="2769" spans="2:25" x14ac:dyDescent="0.25">
      <c r="B2769" s="45"/>
      <c r="C2769" s="45"/>
      <c r="D2769" s="45"/>
      <c r="O2769" s="9"/>
      <c r="P2769" s="9"/>
      <c r="Q2769" s="9"/>
      <c r="R2769" s="9"/>
      <c r="S2769" s="9"/>
      <c r="T2769" s="9"/>
      <c r="U2769" s="9"/>
      <c r="V2769" s="9"/>
      <c r="W2769" s="9"/>
      <c r="X2769" s="9"/>
      <c r="Y2769" s="9"/>
    </row>
    <row r="2770" spans="2:25" x14ac:dyDescent="0.25">
      <c r="B2770" s="45"/>
      <c r="C2770" s="45"/>
      <c r="D2770" s="45"/>
      <c r="O2770" s="9"/>
      <c r="P2770" s="9"/>
      <c r="Q2770" s="9"/>
      <c r="R2770" s="9"/>
      <c r="S2770" s="9"/>
      <c r="T2770" s="9"/>
      <c r="U2770" s="9"/>
      <c r="V2770" s="9"/>
      <c r="W2770" s="9"/>
      <c r="X2770" s="9"/>
      <c r="Y2770" s="9"/>
    </row>
    <row r="2771" spans="2:25" x14ac:dyDescent="0.25">
      <c r="B2771" s="45"/>
      <c r="C2771" s="45"/>
      <c r="D2771" s="45"/>
      <c r="O2771" s="9"/>
      <c r="P2771" s="9"/>
      <c r="Q2771" s="9"/>
      <c r="R2771" s="9"/>
      <c r="S2771" s="9"/>
      <c r="T2771" s="9"/>
      <c r="U2771" s="9"/>
      <c r="V2771" s="9"/>
      <c r="W2771" s="9"/>
      <c r="X2771" s="9"/>
      <c r="Y2771" s="9"/>
    </row>
    <row r="2772" spans="2:25" x14ac:dyDescent="0.25">
      <c r="B2772" s="45"/>
      <c r="C2772" s="45"/>
      <c r="D2772" s="45"/>
      <c r="O2772" s="9"/>
      <c r="P2772" s="9"/>
      <c r="Q2772" s="9"/>
      <c r="R2772" s="9"/>
      <c r="S2772" s="9"/>
      <c r="T2772" s="9"/>
      <c r="U2772" s="9"/>
      <c r="V2772" s="9"/>
      <c r="W2772" s="9"/>
      <c r="X2772" s="9"/>
      <c r="Y2772" s="9"/>
    </row>
    <row r="2773" spans="2:25" x14ac:dyDescent="0.25">
      <c r="B2773" s="45"/>
      <c r="C2773" s="45"/>
      <c r="D2773" s="45"/>
      <c r="O2773" s="9"/>
      <c r="P2773" s="9"/>
      <c r="Q2773" s="9"/>
      <c r="R2773" s="9"/>
      <c r="S2773" s="9"/>
      <c r="T2773" s="9"/>
      <c r="U2773" s="9"/>
      <c r="V2773" s="9"/>
      <c r="W2773" s="9"/>
      <c r="X2773" s="9"/>
      <c r="Y2773" s="9"/>
    </row>
    <row r="2774" spans="2:25" x14ac:dyDescent="0.25">
      <c r="B2774" s="45"/>
      <c r="C2774" s="45"/>
      <c r="D2774" s="45"/>
      <c r="O2774" s="9"/>
      <c r="P2774" s="9"/>
      <c r="Q2774" s="9"/>
      <c r="R2774" s="9"/>
      <c r="S2774" s="9"/>
      <c r="T2774" s="9"/>
      <c r="U2774" s="9"/>
      <c r="V2774" s="9"/>
      <c r="W2774" s="9"/>
      <c r="X2774" s="9"/>
      <c r="Y2774" s="9"/>
    </row>
    <row r="2775" spans="2:25" x14ac:dyDescent="0.25">
      <c r="B2775" s="45"/>
      <c r="C2775" s="45"/>
      <c r="D2775" s="45"/>
      <c r="O2775" s="9"/>
      <c r="P2775" s="9"/>
      <c r="Q2775" s="9"/>
      <c r="R2775" s="9"/>
      <c r="S2775" s="9"/>
      <c r="T2775" s="9"/>
      <c r="U2775" s="9"/>
      <c r="V2775" s="9"/>
      <c r="W2775" s="9"/>
      <c r="X2775" s="9"/>
      <c r="Y2775" s="9"/>
    </row>
    <row r="2776" spans="2:25" x14ac:dyDescent="0.25">
      <c r="B2776" s="45"/>
      <c r="C2776" s="45"/>
      <c r="D2776" s="45"/>
      <c r="O2776" s="9"/>
      <c r="P2776" s="9"/>
      <c r="Q2776" s="9"/>
      <c r="R2776" s="9"/>
      <c r="S2776" s="9"/>
      <c r="T2776" s="9"/>
      <c r="U2776" s="9"/>
      <c r="V2776" s="9"/>
      <c r="W2776" s="9"/>
      <c r="X2776" s="9"/>
      <c r="Y2776" s="9"/>
    </row>
    <row r="2777" spans="2:25" x14ac:dyDescent="0.25">
      <c r="B2777" s="45"/>
      <c r="C2777" s="45"/>
      <c r="D2777" s="45"/>
      <c r="O2777" s="9"/>
      <c r="P2777" s="9"/>
      <c r="Q2777" s="9"/>
      <c r="R2777" s="9"/>
      <c r="S2777" s="9"/>
      <c r="T2777" s="9"/>
      <c r="U2777" s="9"/>
      <c r="V2777" s="9"/>
      <c r="W2777" s="9"/>
      <c r="X2777" s="9"/>
      <c r="Y2777" s="9"/>
    </row>
    <row r="2778" spans="2:25" x14ac:dyDescent="0.25">
      <c r="B2778" s="45"/>
      <c r="C2778" s="45"/>
      <c r="D2778" s="45"/>
      <c r="O2778" s="9"/>
      <c r="P2778" s="9"/>
      <c r="Q2778" s="9"/>
      <c r="R2778" s="9"/>
      <c r="S2778" s="9"/>
      <c r="T2778" s="9"/>
      <c r="U2778" s="9"/>
      <c r="V2778" s="9"/>
      <c r="W2778" s="9"/>
      <c r="X2778" s="9"/>
      <c r="Y2778" s="9"/>
    </row>
    <row r="2779" spans="2:25" x14ac:dyDescent="0.25">
      <c r="B2779" s="45"/>
      <c r="C2779" s="45"/>
      <c r="D2779" s="45"/>
      <c r="O2779" s="9"/>
      <c r="P2779" s="9"/>
      <c r="Q2779" s="9"/>
      <c r="R2779" s="9"/>
      <c r="S2779" s="9"/>
      <c r="T2779" s="9"/>
      <c r="U2779" s="9"/>
      <c r="V2779" s="9"/>
      <c r="W2779" s="9"/>
      <c r="X2779" s="9"/>
      <c r="Y2779" s="9"/>
    </row>
    <row r="2780" spans="2:25" x14ac:dyDescent="0.25">
      <c r="B2780" s="45"/>
      <c r="C2780" s="45"/>
      <c r="D2780" s="45"/>
      <c r="O2780" s="9"/>
      <c r="P2780" s="9"/>
      <c r="Q2780" s="9"/>
      <c r="R2780" s="9"/>
      <c r="S2780" s="9"/>
      <c r="T2780" s="9"/>
      <c r="U2780" s="9"/>
      <c r="V2780" s="9"/>
      <c r="W2780" s="9"/>
      <c r="X2780" s="9"/>
      <c r="Y2780" s="9"/>
    </row>
    <row r="2781" spans="2:25" x14ac:dyDescent="0.25">
      <c r="B2781" s="45"/>
      <c r="C2781" s="45"/>
      <c r="D2781" s="45"/>
      <c r="O2781" s="9"/>
      <c r="P2781" s="9"/>
      <c r="Q2781" s="9"/>
      <c r="R2781" s="9"/>
      <c r="S2781" s="9"/>
      <c r="T2781" s="9"/>
      <c r="U2781" s="9"/>
      <c r="V2781" s="9"/>
      <c r="W2781" s="9"/>
      <c r="X2781" s="9"/>
      <c r="Y2781" s="9"/>
    </row>
    <row r="2782" spans="2:25" x14ac:dyDescent="0.25">
      <c r="B2782" s="45"/>
      <c r="C2782" s="45"/>
      <c r="D2782" s="45"/>
      <c r="O2782" s="9"/>
      <c r="P2782" s="9"/>
      <c r="Q2782" s="9"/>
      <c r="R2782" s="9"/>
      <c r="S2782" s="9"/>
      <c r="T2782" s="9"/>
      <c r="U2782" s="9"/>
      <c r="V2782" s="9"/>
      <c r="W2782" s="9"/>
      <c r="X2782" s="9"/>
      <c r="Y2782" s="9"/>
    </row>
    <row r="2783" spans="2:25" x14ac:dyDescent="0.25">
      <c r="B2783" s="45"/>
      <c r="C2783" s="45"/>
      <c r="D2783" s="45"/>
      <c r="O2783" s="9"/>
      <c r="P2783" s="9"/>
      <c r="Q2783" s="9"/>
      <c r="R2783" s="9"/>
      <c r="S2783" s="9"/>
      <c r="T2783" s="9"/>
      <c r="U2783" s="9"/>
      <c r="V2783" s="9"/>
      <c r="W2783" s="9"/>
      <c r="X2783" s="9"/>
      <c r="Y2783" s="9"/>
    </row>
    <row r="2784" spans="2:25" x14ac:dyDescent="0.25">
      <c r="B2784" s="45"/>
      <c r="C2784" s="45"/>
      <c r="D2784" s="45"/>
      <c r="O2784" s="9"/>
      <c r="P2784" s="9"/>
      <c r="Q2784" s="9"/>
      <c r="R2784" s="9"/>
      <c r="S2784" s="9"/>
      <c r="T2784" s="9"/>
      <c r="U2784" s="9"/>
      <c r="V2784" s="9"/>
      <c r="W2784" s="9"/>
      <c r="X2784" s="9"/>
      <c r="Y2784" s="9"/>
    </row>
    <row r="2785" spans="2:25" x14ac:dyDescent="0.25">
      <c r="B2785" s="45"/>
      <c r="C2785" s="45"/>
      <c r="D2785" s="45"/>
      <c r="O2785" s="9"/>
      <c r="P2785" s="9"/>
      <c r="Q2785" s="9"/>
      <c r="R2785" s="9"/>
      <c r="S2785" s="9"/>
      <c r="T2785" s="9"/>
      <c r="U2785" s="9"/>
      <c r="V2785" s="9"/>
      <c r="W2785" s="9"/>
      <c r="X2785" s="9"/>
      <c r="Y2785" s="9"/>
    </row>
    <row r="2786" spans="2:25" x14ac:dyDescent="0.25">
      <c r="B2786" s="45"/>
      <c r="C2786" s="45"/>
      <c r="D2786" s="45"/>
      <c r="O2786" s="9"/>
      <c r="P2786" s="9"/>
      <c r="Q2786" s="9"/>
      <c r="R2786" s="9"/>
      <c r="S2786" s="9"/>
      <c r="T2786" s="9"/>
      <c r="U2786" s="9"/>
      <c r="V2786" s="9"/>
      <c r="W2786" s="9"/>
      <c r="X2786" s="9"/>
      <c r="Y2786" s="9"/>
    </row>
    <row r="2787" spans="2:25" x14ac:dyDescent="0.25">
      <c r="B2787" s="45"/>
      <c r="C2787" s="45"/>
      <c r="D2787" s="45"/>
      <c r="O2787" s="9"/>
      <c r="P2787" s="9"/>
      <c r="Q2787" s="9"/>
      <c r="R2787" s="9"/>
      <c r="S2787" s="9"/>
      <c r="T2787" s="9"/>
      <c r="U2787" s="9"/>
      <c r="V2787" s="9"/>
      <c r="W2787" s="9"/>
      <c r="X2787" s="9"/>
      <c r="Y2787" s="9"/>
    </row>
    <row r="2788" spans="2:25" x14ac:dyDescent="0.25">
      <c r="B2788" s="45"/>
      <c r="C2788" s="45"/>
      <c r="D2788" s="45"/>
      <c r="O2788" s="9"/>
      <c r="P2788" s="9"/>
      <c r="Q2788" s="9"/>
      <c r="R2788" s="9"/>
      <c r="S2788" s="9"/>
      <c r="T2788" s="9"/>
      <c r="U2788" s="9"/>
      <c r="V2788" s="9"/>
      <c r="W2788" s="9"/>
      <c r="X2788" s="9"/>
      <c r="Y2788" s="9"/>
    </row>
    <row r="2789" spans="2:25" x14ac:dyDescent="0.25">
      <c r="B2789" s="45"/>
      <c r="C2789" s="45"/>
      <c r="D2789" s="45"/>
      <c r="O2789" s="9"/>
      <c r="P2789" s="9"/>
      <c r="Q2789" s="9"/>
      <c r="R2789" s="9"/>
      <c r="S2789" s="9"/>
      <c r="T2789" s="9"/>
      <c r="U2789" s="9"/>
      <c r="V2789" s="9"/>
      <c r="W2789" s="9"/>
      <c r="X2789" s="9"/>
      <c r="Y2789" s="9"/>
    </row>
    <row r="2790" spans="2:25" x14ac:dyDescent="0.25">
      <c r="B2790" s="45"/>
      <c r="C2790" s="45"/>
      <c r="D2790" s="45"/>
      <c r="O2790" s="9"/>
      <c r="P2790" s="9"/>
      <c r="Q2790" s="9"/>
      <c r="R2790" s="9"/>
      <c r="S2790" s="9"/>
      <c r="T2790" s="9"/>
      <c r="U2790" s="9"/>
      <c r="V2790" s="9"/>
      <c r="W2790" s="9"/>
      <c r="X2790" s="9"/>
      <c r="Y2790" s="9"/>
    </row>
    <row r="2791" spans="2:25" x14ac:dyDescent="0.25">
      <c r="B2791" s="45"/>
      <c r="C2791" s="45"/>
      <c r="D2791" s="45"/>
      <c r="O2791" s="9"/>
      <c r="P2791" s="9"/>
      <c r="Q2791" s="9"/>
      <c r="R2791" s="9"/>
      <c r="S2791" s="9"/>
      <c r="T2791" s="9"/>
      <c r="U2791" s="9"/>
      <c r="V2791" s="9"/>
      <c r="W2791" s="9"/>
      <c r="X2791" s="9"/>
      <c r="Y2791" s="9"/>
    </row>
    <row r="2792" spans="2:25" x14ac:dyDescent="0.25">
      <c r="B2792" s="45"/>
      <c r="C2792" s="45"/>
      <c r="D2792" s="45"/>
      <c r="O2792" s="9"/>
      <c r="P2792" s="9"/>
      <c r="Q2792" s="9"/>
      <c r="R2792" s="9"/>
      <c r="S2792" s="9"/>
      <c r="T2792" s="9"/>
      <c r="U2792" s="9"/>
      <c r="V2792" s="9"/>
      <c r="W2792" s="9"/>
      <c r="X2792" s="9"/>
      <c r="Y2792" s="9"/>
    </row>
    <row r="2793" spans="2:25" x14ac:dyDescent="0.25">
      <c r="B2793" s="45"/>
      <c r="C2793" s="45"/>
      <c r="D2793" s="45"/>
      <c r="O2793" s="9"/>
      <c r="P2793" s="9"/>
      <c r="Q2793" s="9"/>
      <c r="R2793" s="9"/>
      <c r="S2793" s="9"/>
      <c r="T2793" s="9"/>
      <c r="U2793" s="9"/>
      <c r="V2793" s="9"/>
      <c r="W2793" s="9"/>
      <c r="X2793" s="9"/>
      <c r="Y2793" s="9"/>
    </row>
    <row r="2794" spans="2:25" x14ac:dyDescent="0.25">
      <c r="B2794" s="45"/>
      <c r="C2794" s="45"/>
      <c r="D2794" s="45"/>
      <c r="O2794" s="9"/>
      <c r="P2794" s="9"/>
      <c r="Q2794" s="9"/>
      <c r="R2794" s="9"/>
      <c r="S2794" s="9"/>
      <c r="T2794" s="9"/>
      <c r="U2794" s="9"/>
      <c r="V2794" s="9"/>
      <c r="W2794" s="9"/>
      <c r="X2794" s="9"/>
      <c r="Y2794" s="9"/>
    </row>
    <row r="2795" spans="2:25" x14ac:dyDescent="0.25">
      <c r="B2795" s="45"/>
      <c r="C2795" s="45"/>
      <c r="D2795" s="45"/>
      <c r="O2795" s="9"/>
      <c r="P2795" s="9"/>
      <c r="Q2795" s="9"/>
      <c r="R2795" s="9"/>
      <c r="S2795" s="9"/>
      <c r="T2795" s="9"/>
      <c r="U2795" s="9"/>
      <c r="V2795" s="9"/>
      <c r="W2795" s="9"/>
      <c r="X2795" s="9"/>
      <c r="Y2795" s="9"/>
    </row>
    <row r="2796" spans="2:25" x14ac:dyDescent="0.25">
      <c r="B2796" s="45"/>
      <c r="C2796" s="45"/>
      <c r="D2796" s="45"/>
      <c r="O2796" s="9"/>
      <c r="P2796" s="9"/>
      <c r="Q2796" s="9"/>
      <c r="R2796" s="9"/>
      <c r="S2796" s="9"/>
      <c r="T2796" s="9"/>
      <c r="U2796" s="9"/>
      <c r="V2796" s="9"/>
      <c r="W2796" s="9"/>
      <c r="X2796" s="9"/>
      <c r="Y2796" s="9"/>
    </row>
    <row r="2797" spans="2:25" x14ac:dyDescent="0.25">
      <c r="B2797" s="45"/>
      <c r="C2797" s="45"/>
      <c r="D2797" s="45"/>
      <c r="O2797" s="9"/>
      <c r="P2797" s="9"/>
      <c r="Q2797" s="9"/>
      <c r="R2797" s="9"/>
      <c r="S2797" s="9"/>
      <c r="T2797" s="9"/>
      <c r="U2797" s="9"/>
      <c r="V2797" s="9"/>
      <c r="W2797" s="9"/>
      <c r="X2797" s="9"/>
      <c r="Y2797" s="9"/>
    </row>
    <row r="2798" spans="2:25" x14ac:dyDescent="0.25">
      <c r="B2798" s="45"/>
      <c r="C2798" s="45"/>
      <c r="D2798" s="45"/>
      <c r="O2798" s="9"/>
      <c r="P2798" s="9"/>
      <c r="Q2798" s="9"/>
      <c r="R2798" s="9"/>
      <c r="S2798" s="9"/>
      <c r="T2798" s="9"/>
      <c r="U2798" s="9"/>
      <c r="V2798" s="9"/>
      <c r="W2798" s="9"/>
      <c r="X2798" s="9"/>
      <c r="Y2798" s="9"/>
    </row>
    <row r="2799" spans="2:25" x14ac:dyDescent="0.25">
      <c r="B2799" s="45"/>
      <c r="C2799" s="45"/>
      <c r="D2799" s="45"/>
      <c r="O2799" s="9"/>
      <c r="P2799" s="9"/>
      <c r="Q2799" s="9"/>
      <c r="R2799" s="9"/>
      <c r="S2799" s="9"/>
      <c r="T2799" s="9"/>
      <c r="U2799" s="9"/>
      <c r="V2799" s="9"/>
      <c r="W2799" s="9"/>
      <c r="X2799" s="9"/>
      <c r="Y2799" s="9"/>
    </row>
    <row r="2800" spans="2:25" x14ac:dyDescent="0.25">
      <c r="B2800" s="45"/>
      <c r="C2800" s="45"/>
      <c r="D2800" s="45"/>
      <c r="O2800" s="9"/>
      <c r="P2800" s="9"/>
      <c r="Q2800" s="9"/>
      <c r="R2800" s="9"/>
      <c r="S2800" s="9"/>
      <c r="T2800" s="9"/>
      <c r="U2800" s="9"/>
      <c r="V2800" s="9"/>
      <c r="W2800" s="9"/>
      <c r="X2800" s="9"/>
      <c r="Y2800" s="9"/>
    </row>
    <row r="2801" spans="2:25" x14ac:dyDescent="0.25">
      <c r="B2801" s="45"/>
      <c r="C2801" s="45"/>
      <c r="D2801" s="45"/>
      <c r="O2801" s="9"/>
      <c r="P2801" s="9"/>
      <c r="Q2801" s="9"/>
      <c r="R2801" s="9"/>
      <c r="S2801" s="9"/>
      <c r="T2801" s="9"/>
      <c r="U2801" s="9"/>
      <c r="V2801" s="9"/>
      <c r="W2801" s="9"/>
      <c r="X2801" s="9"/>
      <c r="Y2801" s="9"/>
    </row>
    <row r="2802" spans="2:25" x14ac:dyDescent="0.25">
      <c r="B2802" s="45"/>
      <c r="C2802" s="45"/>
      <c r="D2802" s="45"/>
      <c r="O2802" s="9"/>
      <c r="P2802" s="9"/>
      <c r="Q2802" s="9"/>
      <c r="R2802" s="9"/>
      <c r="S2802" s="9"/>
      <c r="T2802" s="9"/>
      <c r="U2802" s="9"/>
      <c r="V2802" s="9"/>
      <c r="W2802" s="9"/>
      <c r="X2802" s="9"/>
      <c r="Y2802" s="9"/>
    </row>
    <row r="2803" spans="2:25" x14ac:dyDescent="0.25">
      <c r="B2803" s="45"/>
      <c r="C2803" s="45"/>
      <c r="D2803" s="45"/>
      <c r="O2803" s="9"/>
      <c r="P2803" s="9"/>
      <c r="Q2803" s="9"/>
      <c r="R2803" s="9"/>
      <c r="S2803" s="9"/>
      <c r="T2803" s="9"/>
      <c r="U2803" s="9"/>
      <c r="V2803" s="9"/>
      <c r="W2803" s="9"/>
      <c r="X2803" s="9"/>
      <c r="Y2803" s="9"/>
    </row>
    <row r="2804" spans="2:25" x14ac:dyDescent="0.25">
      <c r="B2804" s="45"/>
      <c r="C2804" s="45"/>
      <c r="D2804" s="45"/>
      <c r="O2804" s="9"/>
      <c r="P2804" s="9"/>
      <c r="Q2804" s="9"/>
      <c r="R2804" s="9"/>
      <c r="S2804" s="9"/>
      <c r="T2804" s="9"/>
      <c r="U2804" s="9"/>
      <c r="V2804" s="9"/>
      <c r="W2804" s="9"/>
      <c r="X2804" s="9"/>
      <c r="Y2804" s="9"/>
    </row>
    <row r="2805" spans="2:25" x14ac:dyDescent="0.25">
      <c r="B2805" s="45"/>
      <c r="C2805" s="45"/>
      <c r="D2805" s="45"/>
      <c r="O2805" s="9"/>
      <c r="P2805" s="9"/>
      <c r="Q2805" s="9"/>
      <c r="R2805" s="9"/>
      <c r="S2805" s="9"/>
      <c r="T2805" s="9"/>
      <c r="U2805" s="9"/>
      <c r="V2805" s="9"/>
      <c r="W2805" s="9"/>
      <c r="X2805" s="9"/>
      <c r="Y2805" s="9"/>
    </row>
    <row r="2806" spans="2:25" x14ac:dyDescent="0.25">
      <c r="B2806" s="45"/>
      <c r="C2806" s="45"/>
      <c r="D2806" s="45"/>
      <c r="O2806" s="9"/>
      <c r="P2806" s="9"/>
      <c r="Q2806" s="9"/>
      <c r="R2806" s="9"/>
      <c r="S2806" s="9"/>
      <c r="T2806" s="9"/>
      <c r="U2806" s="9"/>
      <c r="V2806" s="9"/>
      <c r="W2806" s="9"/>
      <c r="X2806" s="9"/>
      <c r="Y2806" s="9"/>
    </row>
    <row r="2807" spans="2:25" x14ac:dyDescent="0.25">
      <c r="B2807" s="45"/>
      <c r="C2807" s="45"/>
      <c r="D2807" s="45"/>
      <c r="O2807" s="9"/>
      <c r="P2807" s="9"/>
      <c r="Q2807" s="9"/>
      <c r="R2807" s="9"/>
      <c r="S2807" s="9"/>
      <c r="T2807" s="9"/>
      <c r="U2807" s="9"/>
      <c r="V2807" s="9"/>
      <c r="W2807" s="9"/>
      <c r="X2807" s="9"/>
      <c r="Y2807" s="9"/>
    </row>
    <row r="2808" spans="2:25" x14ac:dyDescent="0.25">
      <c r="B2808" s="45"/>
      <c r="C2808" s="45"/>
      <c r="D2808" s="45"/>
      <c r="O2808" s="9"/>
      <c r="P2808" s="9"/>
      <c r="Q2808" s="9"/>
      <c r="R2808" s="9"/>
      <c r="S2808" s="9"/>
      <c r="T2808" s="9"/>
      <c r="U2808" s="9"/>
      <c r="V2808" s="9"/>
      <c r="W2808" s="9"/>
      <c r="X2808" s="9"/>
      <c r="Y2808" s="9"/>
    </row>
    <row r="2809" spans="2:25" x14ac:dyDescent="0.25">
      <c r="B2809" s="45"/>
      <c r="C2809" s="45"/>
      <c r="D2809" s="45"/>
      <c r="O2809" s="9"/>
      <c r="P2809" s="9"/>
      <c r="Q2809" s="9"/>
      <c r="R2809" s="9"/>
      <c r="S2809" s="9"/>
      <c r="T2809" s="9"/>
      <c r="U2809" s="9"/>
      <c r="V2809" s="9"/>
      <c r="W2809" s="9"/>
      <c r="X2809" s="9"/>
      <c r="Y2809" s="9"/>
    </row>
    <row r="2810" spans="2:25" x14ac:dyDescent="0.25">
      <c r="B2810" s="45"/>
      <c r="C2810" s="45"/>
      <c r="D2810" s="45"/>
      <c r="O2810" s="9"/>
      <c r="P2810" s="9"/>
      <c r="Q2810" s="9"/>
      <c r="R2810" s="9"/>
      <c r="S2810" s="9"/>
      <c r="T2810" s="9"/>
      <c r="U2810" s="9"/>
      <c r="V2810" s="9"/>
      <c r="W2810" s="9"/>
      <c r="X2810" s="9"/>
      <c r="Y2810" s="9"/>
    </row>
    <row r="2811" spans="2:25" x14ac:dyDescent="0.25">
      <c r="B2811" s="45"/>
      <c r="C2811" s="45"/>
      <c r="D2811" s="45"/>
      <c r="O2811" s="9"/>
      <c r="P2811" s="9"/>
      <c r="Q2811" s="9"/>
      <c r="R2811" s="9"/>
      <c r="S2811" s="9"/>
      <c r="T2811" s="9"/>
      <c r="U2811" s="9"/>
      <c r="V2811" s="9"/>
      <c r="W2811" s="9"/>
      <c r="X2811" s="9"/>
      <c r="Y2811" s="9"/>
    </row>
    <row r="2812" spans="2:25" x14ac:dyDescent="0.25">
      <c r="B2812" s="45"/>
      <c r="C2812" s="45"/>
      <c r="D2812" s="45"/>
      <c r="O2812" s="9"/>
      <c r="P2812" s="9"/>
      <c r="Q2812" s="9"/>
      <c r="R2812" s="9"/>
      <c r="S2812" s="9"/>
      <c r="T2812" s="9"/>
      <c r="U2812" s="9"/>
      <c r="V2812" s="9"/>
      <c r="W2812" s="9"/>
      <c r="X2812" s="9"/>
      <c r="Y2812" s="9"/>
    </row>
    <row r="2813" spans="2:25" x14ac:dyDescent="0.25">
      <c r="B2813" s="45"/>
      <c r="C2813" s="45"/>
      <c r="D2813" s="45"/>
      <c r="O2813" s="9"/>
      <c r="P2813" s="9"/>
      <c r="Q2813" s="9"/>
      <c r="R2813" s="9"/>
      <c r="S2813" s="9"/>
      <c r="T2813" s="9"/>
      <c r="U2813" s="9"/>
      <c r="V2813" s="9"/>
      <c r="W2813" s="9"/>
      <c r="X2813" s="9"/>
      <c r="Y2813" s="9"/>
    </row>
    <row r="2814" spans="2:25" x14ac:dyDescent="0.25">
      <c r="B2814" s="45"/>
      <c r="C2814" s="45"/>
      <c r="D2814" s="45"/>
      <c r="O2814" s="9"/>
      <c r="P2814" s="9"/>
      <c r="Q2814" s="9"/>
      <c r="R2814" s="9"/>
      <c r="S2814" s="9"/>
      <c r="T2814" s="9"/>
      <c r="U2814" s="9"/>
      <c r="V2814" s="9"/>
      <c r="W2814" s="9"/>
      <c r="X2814" s="9"/>
      <c r="Y2814" s="9"/>
    </row>
    <row r="2815" spans="2:25" x14ac:dyDescent="0.25">
      <c r="B2815" s="45"/>
      <c r="C2815" s="45"/>
      <c r="D2815" s="45"/>
      <c r="O2815" s="9"/>
      <c r="P2815" s="9"/>
      <c r="Q2815" s="9"/>
      <c r="R2815" s="9"/>
      <c r="S2815" s="9"/>
      <c r="T2815" s="9"/>
      <c r="U2815" s="9"/>
      <c r="V2815" s="9"/>
      <c r="W2815" s="9"/>
      <c r="X2815" s="9"/>
      <c r="Y2815" s="9"/>
    </row>
    <row r="2816" spans="2:25" x14ac:dyDescent="0.25">
      <c r="B2816" s="45"/>
      <c r="C2816" s="45"/>
      <c r="D2816" s="45"/>
      <c r="O2816" s="9"/>
      <c r="P2816" s="9"/>
      <c r="Q2816" s="9"/>
      <c r="R2816" s="9"/>
      <c r="S2816" s="9"/>
      <c r="T2816" s="9"/>
      <c r="U2816" s="9"/>
      <c r="V2816" s="9"/>
      <c r="W2816" s="9"/>
      <c r="X2816" s="9"/>
      <c r="Y2816" s="9"/>
    </row>
    <row r="2817" spans="2:25" x14ac:dyDescent="0.25">
      <c r="B2817" s="45"/>
      <c r="C2817" s="45"/>
      <c r="D2817" s="45"/>
      <c r="O2817" s="9"/>
      <c r="P2817" s="9"/>
      <c r="Q2817" s="9"/>
      <c r="R2817" s="9"/>
      <c r="S2817" s="9"/>
      <c r="T2817" s="9"/>
      <c r="U2817" s="9"/>
      <c r="V2817" s="9"/>
      <c r="W2817" s="9"/>
      <c r="X2817" s="9"/>
      <c r="Y2817" s="9"/>
    </row>
    <row r="2818" spans="2:25" x14ac:dyDescent="0.25">
      <c r="B2818" s="45"/>
      <c r="C2818" s="45"/>
      <c r="D2818" s="45"/>
      <c r="O2818" s="9"/>
      <c r="P2818" s="9"/>
      <c r="Q2818" s="9"/>
      <c r="R2818" s="9"/>
      <c r="S2818" s="9"/>
      <c r="T2818" s="9"/>
      <c r="U2818" s="9"/>
      <c r="V2818" s="9"/>
      <c r="W2818" s="9"/>
      <c r="X2818" s="9"/>
      <c r="Y2818" s="9"/>
    </row>
    <row r="2819" spans="2:25" x14ac:dyDescent="0.25">
      <c r="B2819" s="45"/>
      <c r="C2819" s="45"/>
      <c r="D2819" s="45"/>
      <c r="O2819" s="9"/>
      <c r="P2819" s="9"/>
      <c r="Q2819" s="9"/>
      <c r="R2819" s="9"/>
      <c r="S2819" s="9"/>
      <c r="T2819" s="9"/>
      <c r="U2819" s="9"/>
      <c r="V2819" s="9"/>
      <c r="W2819" s="9"/>
      <c r="X2819" s="9"/>
      <c r="Y2819" s="9"/>
    </row>
    <row r="2820" spans="2:25" x14ac:dyDescent="0.25">
      <c r="B2820" s="45"/>
      <c r="C2820" s="45"/>
      <c r="D2820" s="45"/>
      <c r="O2820" s="9"/>
      <c r="P2820" s="9"/>
      <c r="Q2820" s="9"/>
      <c r="R2820" s="9"/>
      <c r="S2820" s="9"/>
      <c r="T2820" s="9"/>
      <c r="U2820" s="9"/>
      <c r="V2820" s="9"/>
      <c r="W2820" s="9"/>
      <c r="X2820" s="9"/>
      <c r="Y2820" s="9"/>
    </row>
    <row r="2821" spans="2:25" x14ac:dyDescent="0.25">
      <c r="B2821" s="45"/>
      <c r="C2821" s="45"/>
      <c r="D2821" s="45"/>
      <c r="O2821" s="9"/>
      <c r="P2821" s="9"/>
      <c r="Q2821" s="9"/>
      <c r="R2821" s="9"/>
      <c r="S2821" s="9"/>
      <c r="T2821" s="9"/>
      <c r="U2821" s="9"/>
      <c r="V2821" s="9"/>
      <c r="W2821" s="9"/>
      <c r="X2821" s="9"/>
      <c r="Y2821" s="9"/>
    </row>
    <row r="2822" spans="2:25" x14ac:dyDescent="0.25">
      <c r="B2822" s="45"/>
      <c r="C2822" s="45"/>
      <c r="D2822" s="45"/>
      <c r="O2822" s="9"/>
      <c r="P2822" s="9"/>
      <c r="Q2822" s="9"/>
      <c r="R2822" s="9"/>
      <c r="S2822" s="9"/>
      <c r="T2822" s="9"/>
      <c r="U2822" s="9"/>
      <c r="V2822" s="9"/>
      <c r="W2822" s="9"/>
      <c r="X2822" s="9"/>
      <c r="Y2822" s="9"/>
    </row>
    <row r="2823" spans="2:25" x14ac:dyDescent="0.25">
      <c r="B2823" s="45"/>
      <c r="C2823" s="45"/>
      <c r="D2823" s="45"/>
      <c r="O2823" s="9"/>
      <c r="P2823" s="9"/>
      <c r="Q2823" s="9"/>
      <c r="R2823" s="9"/>
      <c r="S2823" s="9"/>
      <c r="T2823" s="9"/>
      <c r="U2823" s="9"/>
      <c r="V2823" s="9"/>
      <c r="W2823" s="9"/>
      <c r="X2823" s="9"/>
      <c r="Y2823" s="9"/>
    </row>
    <row r="2824" spans="2:25" x14ac:dyDescent="0.25">
      <c r="B2824" s="45"/>
      <c r="C2824" s="45"/>
      <c r="D2824" s="45"/>
      <c r="O2824" s="9"/>
      <c r="P2824" s="9"/>
      <c r="Q2824" s="9"/>
      <c r="R2824" s="9"/>
      <c r="S2824" s="9"/>
      <c r="T2824" s="9"/>
      <c r="U2824" s="9"/>
      <c r="V2824" s="9"/>
      <c r="W2824" s="9"/>
      <c r="X2824" s="9"/>
      <c r="Y2824" s="9"/>
    </row>
    <row r="2825" spans="2:25" x14ac:dyDescent="0.25">
      <c r="B2825" s="45"/>
      <c r="C2825" s="45"/>
      <c r="D2825" s="45"/>
      <c r="O2825" s="9"/>
      <c r="P2825" s="9"/>
      <c r="Q2825" s="9"/>
      <c r="R2825" s="9"/>
      <c r="S2825" s="9"/>
      <c r="T2825" s="9"/>
      <c r="U2825" s="9"/>
      <c r="V2825" s="9"/>
      <c r="W2825" s="9"/>
      <c r="X2825" s="9"/>
      <c r="Y2825" s="9"/>
    </row>
    <row r="2826" spans="2:25" x14ac:dyDescent="0.25">
      <c r="B2826" s="45"/>
      <c r="C2826" s="45"/>
      <c r="D2826" s="45"/>
      <c r="O2826" s="9"/>
      <c r="P2826" s="9"/>
      <c r="Q2826" s="9"/>
      <c r="R2826" s="9"/>
      <c r="S2826" s="9"/>
      <c r="T2826" s="9"/>
      <c r="U2826" s="9"/>
      <c r="V2826" s="9"/>
      <c r="W2826" s="9"/>
      <c r="X2826" s="9"/>
      <c r="Y2826" s="9"/>
    </row>
    <row r="2827" spans="2:25" x14ac:dyDescent="0.25">
      <c r="B2827" s="45"/>
      <c r="C2827" s="45"/>
      <c r="D2827" s="45"/>
      <c r="O2827" s="9"/>
      <c r="P2827" s="9"/>
      <c r="Q2827" s="9"/>
      <c r="R2827" s="9"/>
      <c r="S2827" s="9"/>
      <c r="T2827" s="9"/>
      <c r="U2827" s="9"/>
      <c r="V2827" s="9"/>
      <c r="W2827" s="9"/>
      <c r="X2827" s="9"/>
      <c r="Y2827" s="9"/>
    </row>
    <row r="2828" spans="2:25" x14ac:dyDescent="0.25">
      <c r="B2828" s="45"/>
      <c r="C2828" s="45"/>
      <c r="D2828" s="45"/>
      <c r="O2828" s="9"/>
      <c r="P2828" s="9"/>
      <c r="Q2828" s="9"/>
      <c r="R2828" s="9"/>
      <c r="S2828" s="9"/>
      <c r="T2828" s="9"/>
      <c r="U2828" s="9"/>
      <c r="V2828" s="9"/>
      <c r="W2828" s="9"/>
      <c r="X2828" s="9"/>
      <c r="Y2828" s="9"/>
    </row>
    <row r="2829" spans="2:25" x14ac:dyDescent="0.25">
      <c r="B2829" s="45"/>
      <c r="C2829" s="45"/>
      <c r="D2829" s="45"/>
      <c r="O2829" s="9"/>
      <c r="P2829" s="9"/>
      <c r="Q2829" s="9"/>
      <c r="R2829" s="9"/>
      <c r="S2829" s="9"/>
      <c r="T2829" s="9"/>
      <c r="U2829" s="9"/>
      <c r="V2829" s="9"/>
      <c r="W2829" s="9"/>
      <c r="X2829" s="9"/>
      <c r="Y2829" s="9"/>
    </row>
    <row r="2830" spans="2:25" x14ac:dyDescent="0.25">
      <c r="B2830" s="45"/>
      <c r="C2830" s="45"/>
      <c r="D2830" s="45"/>
      <c r="O2830" s="9"/>
      <c r="P2830" s="9"/>
      <c r="Q2830" s="9"/>
      <c r="R2830" s="9"/>
      <c r="S2830" s="9"/>
      <c r="T2830" s="9"/>
      <c r="U2830" s="9"/>
      <c r="V2830" s="9"/>
      <c r="W2830" s="9"/>
      <c r="X2830" s="9"/>
      <c r="Y2830" s="9"/>
    </row>
    <row r="2831" spans="2:25" x14ac:dyDescent="0.25">
      <c r="B2831" s="45"/>
      <c r="C2831" s="45"/>
      <c r="D2831" s="45"/>
      <c r="O2831" s="9"/>
      <c r="P2831" s="9"/>
      <c r="Q2831" s="9"/>
      <c r="R2831" s="9"/>
      <c r="S2831" s="9"/>
      <c r="T2831" s="9"/>
      <c r="U2831" s="9"/>
      <c r="V2831" s="9"/>
      <c r="W2831" s="9"/>
      <c r="X2831" s="9"/>
      <c r="Y2831" s="9"/>
    </row>
    <row r="2832" spans="2:25" x14ac:dyDescent="0.25">
      <c r="B2832" s="45"/>
      <c r="C2832" s="45"/>
      <c r="D2832" s="45"/>
      <c r="O2832" s="9"/>
      <c r="P2832" s="9"/>
      <c r="Q2832" s="9"/>
      <c r="R2832" s="9"/>
      <c r="S2832" s="9"/>
      <c r="T2832" s="9"/>
      <c r="U2832" s="9"/>
      <c r="V2832" s="9"/>
      <c r="W2832" s="9"/>
      <c r="X2832" s="9"/>
      <c r="Y2832" s="9"/>
    </row>
    <row r="2833" spans="2:25" x14ac:dyDescent="0.25">
      <c r="B2833" s="45"/>
      <c r="C2833" s="45"/>
      <c r="D2833" s="45"/>
      <c r="O2833" s="9"/>
      <c r="P2833" s="9"/>
      <c r="Q2833" s="9"/>
      <c r="R2833" s="9"/>
      <c r="S2833" s="9"/>
      <c r="T2833" s="9"/>
      <c r="U2833" s="9"/>
      <c r="V2833" s="9"/>
      <c r="W2833" s="9"/>
      <c r="X2833" s="9"/>
      <c r="Y2833" s="9"/>
    </row>
    <row r="2834" spans="2:25" x14ac:dyDescent="0.25">
      <c r="B2834" s="45"/>
      <c r="C2834" s="45"/>
      <c r="D2834" s="45"/>
      <c r="O2834" s="9"/>
      <c r="P2834" s="9"/>
      <c r="Q2834" s="9"/>
      <c r="R2834" s="9"/>
      <c r="S2834" s="9"/>
      <c r="T2834" s="9"/>
      <c r="U2834" s="9"/>
      <c r="V2834" s="9"/>
      <c r="W2834" s="9"/>
      <c r="X2834" s="9"/>
      <c r="Y2834" s="9"/>
    </row>
    <row r="2835" spans="2:25" x14ac:dyDescent="0.25">
      <c r="B2835" s="45"/>
      <c r="C2835" s="45"/>
      <c r="D2835" s="45"/>
      <c r="O2835" s="9"/>
      <c r="P2835" s="9"/>
      <c r="Q2835" s="9"/>
      <c r="R2835" s="9"/>
      <c r="S2835" s="9"/>
      <c r="T2835" s="9"/>
      <c r="U2835" s="9"/>
      <c r="V2835" s="9"/>
      <c r="W2835" s="9"/>
      <c r="X2835" s="9"/>
      <c r="Y2835" s="9"/>
    </row>
    <row r="2836" spans="2:25" x14ac:dyDescent="0.25">
      <c r="B2836" s="45"/>
      <c r="C2836" s="45"/>
      <c r="D2836" s="45"/>
      <c r="O2836" s="9"/>
      <c r="P2836" s="9"/>
      <c r="Q2836" s="9"/>
      <c r="R2836" s="9"/>
      <c r="S2836" s="9"/>
      <c r="T2836" s="9"/>
      <c r="U2836" s="9"/>
      <c r="V2836" s="9"/>
      <c r="W2836" s="9"/>
      <c r="X2836" s="9"/>
      <c r="Y2836" s="9"/>
    </row>
    <row r="2837" spans="2:25" x14ac:dyDescent="0.25">
      <c r="B2837" s="45"/>
      <c r="C2837" s="45"/>
      <c r="D2837" s="45"/>
      <c r="O2837" s="9"/>
      <c r="P2837" s="9"/>
      <c r="Q2837" s="9"/>
      <c r="R2837" s="9"/>
      <c r="S2837" s="9"/>
      <c r="T2837" s="9"/>
      <c r="U2837" s="9"/>
      <c r="V2837" s="9"/>
      <c r="W2837" s="9"/>
      <c r="X2837" s="9"/>
      <c r="Y2837" s="9"/>
    </row>
    <row r="2838" spans="2:25" x14ac:dyDescent="0.25">
      <c r="B2838" s="45"/>
      <c r="C2838" s="45"/>
      <c r="D2838" s="45"/>
      <c r="O2838" s="9"/>
      <c r="P2838" s="9"/>
      <c r="Q2838" s="9"/>
      <c r="R2838" s="9"/>
      <c r="S2838" s="9"/>
      <c r="T2838" s="9"/>
      <c r="U2838" s="9"/>
      <c r="V2838" s="9"/>
      <c r="W2838" s="9"/>
      <c r="X2838" s="9"/>
      <c r="Y2838" s="9"/>
    </row>
    <row r="2839" spans="2:25" x14ac:dyDescent="0.25">
      <c r="B2839" s="45"/>
      <c r="C2839" s="45"/>
      <c r="D2839" s="45"/>
      <c r="O2839" s="9"/>
      <c r="P2839" s="9"/>
      <c r="Q2839" s="9"/>
      <c r="R2839" s="9"/>
      <c r="S2839" s="9"/>
      <c r="T2839" s="9"/>
      <c r="U2839" s="9"/>
      <c r="V2839" s="9"/>
      <c r="W2839" s="9"/>
      <c r="X2839" s="9"/>
      <c r="Y2839" s="9"/>
    </row>
    <row r="2840" spans="2:25" x14ac:dyDescent="0.25">
      <c r="B2840" s="45"/>
      <c r="C2840" s="45"/>
      <c r="D2840" s="45"/>
      <c r="O2840" s="9"/>
      <c r="P2840" s="9"/>
      <c r="Q2840" s="9"/>
      <c r="R2840" s="9"/>
      <c r="S2840" s="9"/>
      <c r="T2840" s="9"/>
      <c r="U2840" s="9"/>
      <c r="V2840" s="9"/>
      <c r="W2840" s="9"/>
      <c r="X2840" s="9"/>
      <c r="Y2840" s="9"/>
    </row>
    <row r="2841" spans="2:25" x14ac:dyDescent="0.25">
      <c r="B2841" s="45"/>
      <c r="C2841" s="45"/>
      <c r="D2841" s="45"/>
      <c r="O2841" s="9"/>
      <c r="P2841" s="9"/>
      <c r="Q2841" s="9"/>
      <c r="R2841" s="9"/>
      <c r="S2841" s="9"/>
      <c r="T2841" s="9"/>
      <c r="U2841" s="9"/>
      <c r="V2841" s="9"/>
      <c r="W2841" s="9"/>
      <c r="X2841" s="9"/>
      <c r="Y2841" s="9"/>
    </row>
    <row r="2842" spans="2:25" x14ac:dyDescent="0.25">
      <c r="B2842" s="45"/>
      <c r="C2842" s="45"/>
      <c r="D2842" s="45"/>
      <c r="O2842" s="9"/>
      <c r="P2842" s="9"/>
      <c r="Q2842" s="9"/>
      <c r="R2842" s="9"/>
      <c r="S2842" s="9"/>
      <c r="T2842" s="9"/>
      <c r="U2842" s="9"/>
      <c r="V2842" s="9"/>
      <c r="W2842" s="9"/>
      <c r="X2842" s="9"/>
      <c r="Y2842" s="9"/>
    </row>
    <row r="2843" spans="2:25" x14ac:dyDescent="0.25">
      <c r="B2843" s="45"/>
      <c r="C2843" s="45"/>
      <c r="D2843" s="45"/>
      <c r="O2843" s="9"/>
      <c r="P2843" s="9"/>
      <c r="Q2843" s="9"/>
      <c r="R2843" s="9"/>
      <c r="S2843" s="9"/>
      <c r="T2843" s="9"/>
      <c r="U2843" s="9"/>
      <c r="V2843" s="9"/>
      <c r="W2843" s="9"/>
      <c r="X2843" s="9"/>
      <c r="Y2843" s="9"/>
    </row>
    <row r="2844" spans="2:25" x14ac:dyDescent="0.25">
      <c r="B2844" s="45"/>
      <c r="C2844" s="45"/>
      <c r="D2844" s="45"/>
      <c r="O2844" s="9"/>
      <c r="P2844" s="9"/>
      <c r="Q2844" s="9"/>
      <c r="R2844" s="9"/>
      <c r="S2844" s="9"/>
      <c r="T2844" s="9"/>
      <c r="U2844" s="9"/>
      <c r="V2844" s="9"/>
      <c r="W2844" s="9"/>
      <c r="X2844" s="9"/>
      <c r="Y2844" s="9"/>
    </row>
    <row r="2845" spans="2:25" x14ac:dyDescent="0.25">
      <c r="B2845" s="45"/>
      <c r="C2845" s="45"/>
      <c r="D2845" s="45"/>
      <c r="O2845" s="9"/>
      <c r="P2845" s="9"/>
      <c r="Q2845" s="9"/>
      <c r="R2845" s="9"/>
      <c r="S2845" s="9"/>
      <c r="T2845" s="9"/>
      <c r="U2845" s="9"/>
      <c r="V2845" s="9"/>
      <c r="W2845" s="9"/>
      <c r="X2845" s="9"/>
      <c r="Y2845" s="9"/>
    </row>
    <row r="2846" spans="2:25" x14ac:dyDescent="0.25">
      <c r="B2846" s="45"/>
      <c r="C2846" s="45"/>
      <c r="D2846" s="45"/>
      <c r="O2846" s="9"/>
      <c r="P2846" s="9"/>
      <c r="Q2846" s="9"/>
      <c r="R2846" s="9"/>
      <c r="S2846" s="9"/>
      <c r="T2846" s="9"/>
      <c r="U2846" s="9"/>
      <c r="V2846" s="9"/>
      <c r="W2846" s="9"/>
      <c r="X2846" s="9"/>
      <c r="Y2846" s="9"/>
    </row>
    <row r="2847" spans="2:25" x14ac:dyDescent="0.25">
      <c r="B2847" s="45"/>
      <c r="C2847" s="45"/>
      <c r="D2847" s="45"/>
      <c r="O2847" s="9"/>
      <c r="P2847" s="9"/>
      <c r="Q2847" s="9"/>
      <c r="R2847" s="9"/>
      <c r="S2847" s="9"/>
      <c r="T2847" s="9"/>
      <c r="U2847" s="9"/>
      <c r="V2847" s="9"/>
      <c r="W2847" s="9"/>
      <c r="X2847" s="9"/>
      <c r="Y2847" s="9"/>
    </row>
    <row r="2848" spans="2:25" x14ac:dyDescent="0.25">
      <c r="B2848" s="45"/>
      <c r="C2848" s="45"/>
      <c r="D2848" s="45"/>
      <c r="O2848" s="9"/>
      <c r="P2848" s="9"/>
      <c r="Q2848" s="9"/>
      <c r="R2848" s="9"/>
      <c r="S2848" s="9"/>
      <c r="T2848" s="9"/>
      <c r="U2848" s="9"/>
      <c r="V2848" s="9"/>
      <c r="W2848" s="9"/>
      <c r="X2848" s="9"/>
      <c r="Y2848" s="9"/>
    </row>
    <row r="2849" spans="2:25" x14ac:dyDescent="0.25">
      <c r="B2849" s="45"/>
      <c r="C2849" s="45"/>
      <c r="D2849" s="45"/>
      <c r="O2849" s="9"/>
      <c r="P2849" s="9"/>
      <c r="Q2849" s="9"/>
      <c r="R2849" s="9"/>
      <c r="S2849" s="9"/>
      <c r="T2849" s="9"/>
      <c r="U2849" s="9"/>
      <c r="V2849" s="9"/>
      <c r="W2849" s="9"/>
      <c r="X2849" s="9"/>
      <c r="Y2849" s="9"/>
    </row>
    <row r="2850" spans="2:25" x14ac:dyDescent="0.25">
      <c r="B2850" s="45"/>
      <c r="C2850" s="45"/>
      <c r="D2850" s="45"/>
      <c r="O2850" s="9"/>
      <c r="P2850" s="9"/>
      <c r="Q2850" s="9"/>
      <c r="R2850" s="9"/>
      <c r="S2850" s="9"/>
      <c r="T2850" s="9"/>
      <c r="U2850" s="9"/>
      <c r="V2850" s="9"/>
      <c r="W2850" s="9"/>
      <c r="X2850" s="9"/>
      <c r="Y2850" s="9"/>
    </row>
    <row r="2851" spans="2:25" x14ac:dyDescent="0.25">
      <c r="B2851" s="45"/>
      <c r="C2851" s="45"/>
      <c r="D2851" s="45"/>
      <c r="O2851" s="9"/>
      <c r="P2851" s="9"/>
      <c r="Q2851" s="9"/>
      <c r="R2851" s="9"/>
      <c r="S2851" s="9"/>
      <c r="T2851" s="9"/>
      <c r="U2851" s="9"/>
      <c r="V2851" s="9"/>
      <c r="W2851" s="9"/>
      <c r="X2851" s="9"/>
      <c r="Y2851" s="9"/>
    </row>
    <row r="2852" spans="2:25" x14ac:dyDescent="0.25">
      <c r="B2852" s="45"/>
      <c r="C2852" s="45"/>
      <c r="D2852" s="45"/>
      <c r="O2852" s="9"/>
      <c r="P2852" s="9"/>
      <c r="Q2852" s="9"/>
      <c r="R2852" s="9"/>
      <c r="S2852" s="9"/>
      <c r="T2852" s="9"/>
      <c r="U2852" s="9"/>
      <c r="V2852" s="9"/>
      <c r="W2852" s="9"/>
      <c r="X2852" s="9"/>
      <c r="Y2852" s="9"/>
    </row>
    <row r="2853" spans="2:25" x14ac:dyDescent="0.25">
      <c r="B2853" s="45"/>
      <c r="C2853" s="45"/>
      <c r="D2853" s="45"/>
      <c r="O2853" s="9"/>
      <c r="P2853" s="9"/>
      <c r="Q2853" s="9"/>
      <c r="R2853" s="9"/>
      <c r="S2853" s="9"/>
      <c r="T2853" s="9"/>
      <c r="U2853" s="9"/>
      <c r="V2853" s="9"/>
      <c r="W2853" s="9"/>
      <c r="X2853" s="9"/>
      <c r="Y2853" s="9"/>
    </row>
    <row r="2854" spans="2:25" x14ac:dyDescent="0.25">
      <c r="B2854" s="45"/>
      <c r="C2854" s="45"/>
      <c r="D2854" s="45"/>
      <c r="O2854" s="9"/>
      <c r="P2854" s="9"/>
      <c r="Q2854" s="9"/>
      <c r="R2854" s="9"/>
      <c r="S2854" s="9"/>
      <c r="T2854" s="9"/>
      <c r="U2854" s="9"/>
      <c r="V2854" s="9"/>
      <c r="W2854" s="9"/>
      <c r="X2854" s="9"/>
      <c r="Y2854" s="9"/>
    </row>
    <row r="2855" spans="2:25" x14ac:dyDescent="0.25">
      <c r="B2855" s="45"/>
      <c r="C2855" s="45"/>
      <c r="D2855" s="45"/>
      <c r="O2855" s="9"/>
      <c r="P2855" s="9"/>
      <c r="Q2855" s="9"/>
      <c r="R2855" s="9"/>
      <c r="S2855" s="9"/>
      <c r="T2855" s="9"/>
      <c r="U2855" s="9"/>
      <c r="V2855" s="9"/>
      <c r="W2855" s="9"/>
      <c r="X2855" s="9"/>
      <c r="Y2855" s="9"/>
    </row>
    <row r="2856" spans="2:25" x14ac:dyDescent="0.25">
      <c r="B2856" s="45"/>
      <c r="C2856" s="45"/>
      <c r="D2856" s="45"/>
      <c r="O2856" s="9"/>
      <c r="P2856" s="9"/>
      <c r="Q2856" s="9"/>
      <c r="R2856" s="9"/>
      <c r="S2856" s="9"/>
      <c r="T2856" s="9"/>
      <c r="U2856" s="9"/>
      <c r="V2856" s="9"/>
      <c r="W2856" s="9"/>
      <c r="X2856" s="9"/>
      <c r="Y2856" s="9"/>
    </row>
    <row r="2857" spans="2:25" x14ac:dyDescent="0.25">
      <c r="B2857" s="45"/>
      <c r="C2857" s="45"/>
      <c r="D2857" s="45"/>
      <c r="O2857" s="9"/>
      <c r="P2857" s="9"/>
      <c r="Q2857" s="9"/>
      <c r="R2857" s="9"/>
      <c r="S2857" s="9"/>
      <c r="T2857" s="9"/>
      <c r="U2857" s="9"/>
      <c r="V2857" s="9"/>
      <c r="W2857" s="9"/>
      <c r="X2857" s="9"/>
      <c r="Y2857" s="9"/>
    </row>
    <row r="2858" spans="2:25" x14ac:dyDescent="0.25">
      <c r="B2858" s="45"/>
      <c r="C2858" s="45"/>
      <c r="D2858" s="45"/>
      <c r="O2858" s="9"/>
      <c r="P2858" s="9"/>
      <c r="Q2858" s="9"/>
      <c r="R2858" s="9"/>
      <c r="S2858" s="9"/>
      <c r="T2858" s="9"/>
      <c r="U2858" s="9"/>
      <c r="V2858" s="9"/>
      <c r="W2858" s="9"/>
      <c r="X2858" s="9"/>
      <c r="Y2858" s="9"/>
    </row>
    <row r="2859" spans="2:25" x14ac:dyDescent="0.25">
      <c r="B2859" s="45"/>
      <c r="C2859" s="45"/>
      <c r="D2859" s="45"/>
      <c r="O2859" s="9"/>
      <c r="P2859" s="9"/>
      <c r="Q2859" s="9"/>
      <c r="R2859" s="9"/>
      <c r="S2859" s="9"/>
      <c r="T2859" s="9"/>
      <c r="U2859" s="9"/>
      <c r="V2859" s="9"/>
      <c r="W2859" s="9"/>
      <c r="X2859" s="9"/>
      <c r="Y2859" s="9"/>
    </row>
    <row r="2860" spans="2:25" x14ac:dyDescent="0.25">
      <c r="B2860" s="45"/>
      <c r="C2860" s="45"/>
      <c r="D2860" s="45"/>
      <c r="O2860" s="9"/>
      <c r="P2860" s="9"/>
      <c r="Q2860" s="9"/>
      <c r="R2860" s="9"/>
      <c r="S2860" s="9"/>
      <c r="T2860" s="9"/>
      <c r="U2860" s="9"/>
      <c r="V2860" s="9"/>
      <c r="W2860" s="9"/>
      <c r="X2860" s="9"/>
      <c r="Y2860" s="9"/>
    </row>
    <row r="2861" spans="2:25" x14ac:dyDescent="0.25">
      <c r="B2861" s="45"/>
      <c r="C2861" s="45"/>
      <c r="D2861" s="45"/>
      <c r="O2861" s="9"/>
      <c r="P2861" s="9"/>
      <c r="Q2861" s="9"/>
      <c r="R2861" s="9"/>
      <c r="S2861" s="9"/>
      <c r="T2861" s="9"/>
      <c r="U2861" s="9"/>
      <c r="V2861" s="9"/>
      <c r="W2861" s="9"/>
      <c r="X2861" s="9"/>
      <c r="Y2861" s="9"/>
    </row>
    <row r="2862" spans="2:25" x14ac:dyDescent="0.25">
      <c r="B2862" s="45"/>
      <c r="C2862" s="45"/>
      <c r="D2862" s="45"/>
      <c r="O2862" s="9"/>
      <c r="P2862" s="9"/>
      <c r="Q2862" s="9"/>
      <c r="R2862" s="9"/>
      <c r="S2862" s="9"/>
      <c r="T2862" s="9"/>
      <c r="U2862" s="9"/>
      <c r="V2862" s="9"/>
      <c r="W2862" s="9"/>
      <c r="X2862" s="9"/>
      <c r="Y2862" s="9"/>
    </row>
    <row r="2863" spans="2:25" x14ac:dyDescent="0.25">
      <c r="B2863" s="45"/>
      <c r="C2863" s="45"/>
      <c r="D2863" s="45"/>
      <c r="O2863" s="9"/>
      <c r="P2863" s="9"/>
      <c r="Q2863" s="9"/>
      <c r="R2863" s="9"/>
      <c r="S2863" s="9"/>
      <c r="T2863" s="9"/>
      <c r="U2863" s="9"/>
      <c r="V2863" s="9"/>
      <c r="W2863" s="9"/>
      <c r="X2863" s="9"/>
      <c r="Y2863" s="9"/>
    </row>
    <row r="2864" spans="2:25" x14ac:dyDescent="0.25">
      <c r="B2864" s="45"/>
      <c r="C2864" s="45"/>
      <c r="D2864" s="45"/>
      <c r="O2864" s="9"/>
      <c r="P2864" s="9"/>
      <c r="Q2864" s="9"/>
      <c r="R2864" s="9"/>
      <c r="S2864" s="9"/>
      <c r="T2864" s="9"/>
      <c r="U2864" s="9"/>
      <c r="V2864" s="9"/>
      <c r="W2864" s="9"/>
      <c r="X2864" s="9"/>
      <c r="Y2864" s="9"/>
    </row>
    <row r="2865" spans="2:25" x14ac:dyDescent="0.25">
      <c r="B2865" s="45"/>
      <c r="C2865" s="45"/>
      <c r="D2865" s="45"/>
      <c r="O2865" s="9"/>
      <c r="P2865" s="9"/>
      <c r="Q2865" s="9"/>
      <c r="R2865" s="9"/>
      <c r="S2865" s="9"/>
      <c r="T2865" s="9"/>
      <c r="U2865" s="9"/>
      <c r="V2865" s="9"/>
      <c r="W2865" s="9"/>
      <c r="X2865" s="9"/>
      <c r="Y2865" s="9"/>
    </row>
    <row r="2866" spans="2:25" x14ac:dyDescent="0.25">
      <c r="B2866" s="45"/>
      <c r="C2866" s="45"/>
      <c r="D2866" s="45"/>
      <c r="O2866" s="9"/>
      <c r="P2866" s="9"/>
      <c r="Q2866" s="9"/>
      <c r="R2866" s="9"/>
      <c r="S2866" s="9"/>
      <c r="T2866" s="9"/>
      <c r="U2866" s="9"/>
      <c r="V2866" s="9"/>
      <c r="W2866" s="9"/>
      <c r="X2866" s="9"/>
      <c r="Y2866" s="9"/>
    </row>
    <row r="2867" spans="2:25" x14ac:dyDescent="0.25">
      <c r="B2867" s="45"/>
      <c r="C2867" s="45"/>
      <c r="D2867" s="45"/>
      <c r="O2867" s="9"/>
      <c r="P2867" s="9"/>
      <c r="Q2867" s="9"/>
      <c r="R2867" s="9"/>
      <c r="S2867" s="9"/>
      <c r="T2867" s="9"/>
      <c r="U2867" s="9"/>
      <c r="V2867" s="9"/>
      <c r="W2867" s="9"/>
      <c r="X2867" s="9"/>
      <c r="Y2867" s="9"/>
    </row>
    <row r="2868" spans="2:25" x14ac:dyDescent="0.25">
      <c r="B2868" s="45"/>
      <c r="C2868" s="45"/>
      <c r="D2868" s="45"/>
      <c r="O2868" s="9"/>
      <c r="P2868" s="9"/>
      <c r="Q2868" s="9"/>
      <c r="R2868" s="9"/>
      <c r="S2868" s="9"/>
      <c r="T2868" s="9"/>
      <c r="U2868" s="9"/>
      <c r="V2868" s="9"/>
      <c r="W2868" s="9"/>
      <c r="X2868" s="9"/>
      <c r="Y2868" s="9"/>
    </row>
    <row r="2869" spans="2:25" x14ac:dyDescent="0.25">
      <c r="B2869" s="45"/>
      <c r="C2869" s="45"/>
      <c r="D2869" s="45"/>
      <c r="O2869" s="9"/>
      <c r="P2869" s="9"/>
      <c r="Q2869" s="9"/>
      <c r="R2869" s="9"/>
      <c r="S2869" s="9"/>
      <c r="T2869" s="9"/>
      <c r="U2869" s="9"/>
      <c r="V2869" s="9"/>
      <c r="W2869" s="9"/>
      <c r="X2869" s="9"/>
      <c r="Y2869" s="9"/>
    </row>
    <row r="2870" spans="2:25" x14ac:dyDescent="0.25">
      <c r="B2870" s="45"/>
      <c r="C2870" s="45"/>
      <c r="D2870" s="45"/>
      <c r="O2870" s="9"/>
      <c r="P2870" s="9"/>
      <c r="Q2870" s="9"/>
      <c r="R2870" s="9"/>
      <c r="S2870" s="9"/>
      <c r="T2870" s="9"/>
      <c r="U2870" s="9"/>
      <c r="V2870" s="9"/>
      <c r="W2870" s="9"/>
      <c r="X2870" s="9"/>
      <c r="Y2870" s="9"/>
    </row>
    <row r="2871" spans="2:25" x14ac:dyDescent="0.25">
      <c r="B2871" s="45"/>
      <c r="C2871" s="45"/>
      <c r="D2871" s="45"/>
      <c r="O2871" s="9"/>
      <c r="P2871" s="9"/>
      <c r="Q2871" s="9"/>
      <c r="R2871" s="9"/>
      <c r="S2871" s="9"/>
      <c r="T2871" s="9"/>
      <c r="U2871" s="9"/>
      <c r="V2871" s="9"/>
      <c r="W2871" s="9"/>
      <c r="X2871" s="9"/>
      <c r="Y2871" s="9"/>
    </row>
    <row r="2872" spans="2:25" x14ac:dyDescent="0.25">
      <c r="B2872" s="45"/>
      <c r="C2872" s="45"/>
      <c r="D2872" s="45"/>
      <c r="O2872" s="9"/>
      <c r="P2872" s="9"/>
      <c r="Q2872" s="9"/>
      <c r="R2872" s="9"/>
      <c r="S2872" s="9"/>
      <c r="T2872" s="9"/>
      <c r="U2872" s="9"/>
      <c r="V2872" s="9"/>
      <c r="W2872" s="9"/>
      <c r="X2872" s="9"/>
      <c r="Y2872" s="9"/>
    </row>
    <row r="2873" spans="2:25" x14ac:dyDescent="0.25">
      <c r="B2873" s="45"/>
      <c r="C2873" s="45"/>
      <c r="D2873" s="45"/>
      <c r="O2873" s="9"/>
      <c r="P2873" s="9"/>
      <c r="Q2873" s="9"/>
      <c r="R2873" s="9"/>
      <c r="S2873" s="9"/>
      <c r="T2873" s="9"/>
      <c r="U2873" s="9"/>
      <c r="V2873" s="9"/>
      <c r="W2873" s="9"/>
      <c r="X2873" s="9"/>
      <c r="Y2873" s="9"/>
    </row>
    <row r="2874" spans="2:25" x14ac:dyDescent="0.25">
      <c r="B2874" s="45"/>
      <c r="C2874" s="45"/>
      <c r="D2874" s="45"/>
      <c r="O2874" s="9"/>
      <c r="P2874" s="9"/>
      <c r="Q2874" s="9"/>
      <c r="R2874" s="9"/>
      <c r="S2874" s="9"/>
      <c r="T2874" s="9"/>
      <c r="U2874" s="9"/>
      <c r="V2874" s="9"/>
      <c r="W2874" s="9"/>
      <c r="X2874" s="9"/>
      <c r="Y2874" s="9"/>
    </row>
    <row r="2875" spans="2:25" x14ac:dyDescent="0.25">
      <c r="B2875" s="45"/>
      <c r="C2875" s="45"/>
      <c r="D2875" s="45"/>
      <c r="O2875" s="9"/>
      <c r="P2875" s="9"/>
      <c r="Q2875" s="9"/>
      <c r="R2875" s="9"/>
      <c r="S2875" s="9"/>
      <c r="T2875" s="9"/>
      <c r="U2875" s="9"/>
      <c r="V2875" s="9"/>
      <c r="W2875" s="9"/>
      <c r="X2875" s="9"/>
      <c r="Y2875" s="9"/>
    </row>
    <row r="2876" spans="2:25" x14ac:dyDescent="0.25">
      <c r="B2876" s="45"/>
      <c r="C2876" s="45"/>
      <c r="D2876" s="45"/>
      <c r="O2876" s="9"/>
      <c r="P2876" s="9"/>
      <c r="Q2876" s="9"/>
      <c r="R2876" s="9"/>
      <c r="S2876" s="9"/>
      <c r="T2876" s="9"/>
      <c r="U2876" s="9"/>
      <c r="V2876" s="9"/>
      <c r="W2876" s="9"/>
      <c r="X2876" s="9"/>
      <c r="Y2876" s="9"/>
    </row>
    <row r="2877" spans="2:25" x14ac:dyDescent="0.25">
      <c r="B2877" s="45"/>
      <c r="C2877" s="45"/>
      <c r="D2877" s="45"/>
      <c r="O2877" s="9"/>
      <c r="P2877" s="9"/>
      <c r="Q2877" s="9"/>
      <c r="R2877" s="9"/>
      <c r="S2877" s="9"/>
      <c r="T2877" s="9"/>
      <c r="U2877" s="9"/>
      <c r="V2877" s="9"/>
      <c r="W2877" s="9"/>
      <c r="X2877" s="9"/>
      <c r="Y2877" s="9"/>
    </row>
    <row r="2878" spans="2:25" x14ac:dyDescent="0.25">
      <c r="B2878" s="45"/>
      <c r="C2878" s="45"/>
      <c r="D2878" s="45"/>
      <c r="O2878" s="9"/>
      <c r="P2878" s="9"/>
      <c r="Q2878" s="9"/>
      <c r="R2878" s="9"/>
      <c r="S2878" s="9"/>
      <c r="T2878" s="9"/>
      <c r="U2878" s="9"/>
      <c r="V2878" s="9"/>
      <c r="W2878" s="9"/>
      <c r="X2878" s="9"/>
      <c r="Y2878" s="9"/>
    </row>
    <row r="2879" spans="2:25" x14ac:dyDescent="0.25">
      <c r="B2879" s="45"/>
      <c r="C2879" s="45"/>
      <c r="D2879" s="45"/>
      <c r="O2879" s="9"/>
      <c r="P2879" s="9"/>
      <c r="Q2879" s="9"/>
      <c r="R2879" s="9"/>
      <c r="S2879" s="9"/>
      <c r="T2879" s="9"/>
      <c r="U2879" s="9"/>
      <c r="V2879" s="9"/>
      <c r="W2879" s="9"/>
      <c r="X2879" s="9"/>
      <c r="Y2879" s="9"/>
    </row>
    <row r="2880" spans="2:25" x14ac:dyDescent="0.25">
      <c r="B2880" s="45"/>
      <c r="C2880" s="45"/>
      <c r="D2880" s="45"/>
      <c r="O2880" s="9"/>
      <c r="P2880" s="9"/>
      <c r="Q2880" s="9"/>
      <c r="R2880" s="9"/>
      <c r="S2880" s="9"/>
      <c r="T2880" s="9"/>
      <c r="U2880" s="9"/>
      <c r="V2880" s="9"/>
      <c r="W2880" s="9"/>
      <c r="X2880" s="9"/>
      <c r="Y2880" s="9"/>
    </row>
    <row r="2881" spans="2:25" x14ac:dyDescent="0.25">
      <c r="B2881" s="45"/>
      <c r="C2881" s="45"/>
      <c r="D2881" s="45"/>
      <c r="O2881" s="9"/>
      <c r="P2881" s="9"/>
      <c r="Q2881" s="9"/>
      <c r="R2881" s="9"/>
      <c r="S2881" s="9"/>
      <c r="T2881" s="9"/>
      <c r="U2881" s="9"/>
      <c r="V2881" s="9"/>
      <c r="W2881" s="9"/>
      <c r="X2881" s="9"/>
      <c r="Y2881" s="9"/>
    </row>
    <row r="2882" spans="2:25" x14ac:dyDescent="0.25">
      <c r="B2882" s="45"/>
      <c r="C2882" s="45"/>
      <c r="D2882" s="45"/>
      <c r="O2882" s="9"/>
      <c r="P2882" s="9"/>
      <c r="Q2882" s="9"/>
      <c r="R2882" s="9"/>
      <c r="S2882" s="9"/>
      <c r="T2882" s="9"/>
      <c r="U2882" s="9"/>
      <c r="V2882" s="9"/>
      <c r="W2882" s="9"/>
      <c r="X2882" s="9"/>
      <c r="Y2882" s="9"/>
    </row>
    <row r="2883" spans="2:25" x14ac:dyDescent="0.25">
      <c r="B2883" s="45"/>
      <c r="C2883" s="45"/>
      <c r="D2883" s="45"/>
      <c r="O2883" s="9"/>
      <c r="P2883" s="9"/>
      <c r="Q2883" s="9"/>
      <c r="R2883" s="9"/>
      <c r="S2883" s="9"/>
      <c r="T2883" s="9"/>
      <c r="U2883" s="9"/>
      <c r="V2883" s="9"/>
      <c r="W2883" s="9"/>
      <c r="X2883" s="9"/>
      <c r="Y2883" s="9"/>
    </row>
    <row r="2884" spans="2:25" x14ac:dyDescent="0.25">
      <c r="B2884" s="45"/>
      <c r="C2884" s="45"/>
      <c r="D2884" s="45"/>
      <c r="O2884" s="9"/>
      <c r="P2884" s="9"/>
      <c r="Q2884" s="9"/>
      <c r="R2884" s="9"/>
      <c r="S2884" s="9"/>
      <c r="T2884" s="9"/>
      <c r="U2884" s="9"/>
      <c r="V2884" s="9"/>
      <c r="W2884" s="9"/>
      <c r="X2884" s="9"/>
      <c r="Y2884" s="9"/>
    </row>
    <row r="2885" spans="2:25" x14ac:dyDescent="0.25">
      <c r="B2885" s="45"/>
      <c r="C2885" s="45"/>
      <c r="D2885" s="45"/>
      <c r="O2885" s="9"/>
      <c r="P2885" s="9"/>
      <c r="Q2885" s="9"/>
      <c r="R2885" s="9"/>
      <c r="S2885" s="9"/>
      <c r="T2885" s="9"/>
      <c r="U2885" s="9"/>
      <c r="V2885" s="9"/>
      <c r="W2885" s="9"/>
      <c r="X2885" s="9"/>
      <c r="Y2885" s="9"/>
    </row>
    <row r="2886" spans="2:25" x14ac:dyDescent="0.25">
      <c r="B2886" s="45"/>
      <c r="C2886" s="45"/>
      <c r="D2886" s="45"/>
      <c r="O2886" s="9"/>
      <c r="P2886" s="9"/>
      <c r="Q2886" s="9"/>
      <c r="R2886" s="9"/>
      <c r="S2886" s="9"/>
      <c r="T2886" s="9"/>
      <c r="U2886" s="9"/>
      <c r="V2886" s="9"/>
      <c r="W2886" s="9"/>
      <c r="X2886" s="9"/>
      <c r="Y2886" s="9"/>
    </row>
    <row r="2887" spans="2:25" x14ac:dyDescent="0.25">
      <c r="B2887" s="45"/>
      <c r="C2887" s="45"/>
      <c r="D2887" s="45"/>
      <c r="O2887" s="9"/>
      <c r="P2887" s="9"/>
      <c r="Q2887" s="9"/>
      <c r="R2887" s="9"/>
      <c r="S2887" s="9"/>
      <c r="T2887" s="9"/>
      <c r="U2887" s="9"/>
      <c r="V2887" s="9"/>
      <c r="W2887" s="9"/>
      <c r="X2887" s="9"/>
      <c r="Y2887" s="9"/>
    </row>
    <row r="2888" spans="2:25" x14ac:dyDescent="0.25">
      <c r="B2888" s="45"/>
      <c r="C2888" s="45"/>
      <c r="D2888" s="45"/>
      <c r="O2888" s="9"/>
      <c r="P2888" s="9"/>
      <c r="Q2888" s="9"/>
      <c r="R2888" s="9"/>
      <c r="S2888" s="9"/>
      <c r="T2888" s="9"/>
      <c r="U2888" s="9"/>
      <c r="V2888" s="9"/>
      <c r="W2888" s="9"/>
      <c r="X2888" s="9"/>
      <c r="Y2888" s="9"/>
    </row>
    <row r="2889" spans="2:25" x14ac:dyDescent="0.25">
      <c r="B2889" s="45"/>
      <c r="C2889" s="45"/>
      <c r="D2889" s="45"/>
      <c r="O2889" s="9"/>
      <c r="P2889" s="9"/>
      <c r="Q2889" s="9"/>
      <c r="R2889" s="9"/>
      <c r="S2889" s="9"/>
      <c r="T2889" s="9"/>
      <c r="U2889" s="9"/>
      <c r="V2889" s="9"/>
      <c r="W2889" s="9"/>
      <c r="X2889" s="9"/>
      <c r="Y2889" s="9"/>
    </row>
    <row r="2890" spans="2:25" x14ac:dyDescent="0.25">
      <c r="B2890" s="45"/>
      <c r="C2890" s="45"/>
      <c r="D2890" s="45"/>
      <c r="O2890" s="9"/>
      <c r="P2890" s="9"/>
      <c r="Q2890" s="9"/>
      <c r="R2890" s="9"/>
      <c r="S2890" s="9"/>
      <c r="T2890" s="9"/>
      <c r="U2890" s="9"/>
      <c r="V2890" s="9"/>
      <c r="W2890" s="9"/>
      <c r="X2890" s="9"/>
      <c r="Y2890" s="9"/>
    </row>
    <row r="2891" spans="2:25" x14ac:dyDescent="0.25">
      <c r="B2891" s="45"/>
      <c r="C2891" s="45"/>
      <c r="D2891" s="45"/>
      <c r="O2891" s="9"/>
      <c r="P2891" s="9"/>
      <c r="Q2891" s="9"/>
      <c r="R2891" s="9"/>
      <c r="S2891" s="9"/>
      <c r="T2891" s="9"/>
      <c r="U2891" s="9"/>
      <c r="V2891" s="9"/>
      <c r="W2891" s="9"/>
      <c r="X2891" s="9"/>
      <c r="Y2891" s="9"/>
    </row>
    <row r="2892" spans="2:25" x14ac:dyDescent="0.25">
      <c r="B2892" s="45"/>
      <c r="C2892" s="45"/>
      <c r="D2892" s="45"/>
      <c r="O2892" s="9"/>
      <c r="P2892" s="9"/>
      <c r="Q2892" s="9"/>
      <c r="R2892" s="9"/>
      <c r="S2892" s="9"/>
      <c r="T2892" s="9"/>
      <c r="U2892" s="9"/>
      <c r="V2892" s="9"/>
      <c r="W2892" s="9"/>
      <c r="X2892" s="9"/>
      <c r="Y2892" s="9"/>
    </row>
    <row r="2893" spans="2:25" x14ac:dyDescent="0.25">
      <c r="B2893" s="45"/>
      <c r="C2893" s="45"/>
      <c r="D2893" s="45"/>
      <c r="O2893" s="9"/>
      <c r="P2893" s="9"/>
      <c r="Q2893" s="9"/>
      <c r="R2893" s="9"/>
      <c r="S2893" s="9"/>
      <c r="T2893" s="9"/>
      <c r="U2893" s="9"/>
      <c r="V2893" s="9"/>
      <c r="W2893" s="9"/>
      <c r="X2893" s="9"/>
      <c r="Y2893" s="9"/>
    </row>
    <row r="2894" spans="2:25" x14ac:dyDescent="0.25">
      <c r="B2894" s="45"/>
      <c r="C2894" s="45"/>
      <c r="D2894" s="45"/>
      <c r="O2894" s="9"/>
      <c r="P2894" s="9"/>
      <c r="Q2894" s="9"/>
      <c r="R2894" s="9"/>
      <c r="S2894" s="9"/>
      <c r="T2894" s="9"/>
      <c r="U2894" s="9"/>
      <c r="V2894" s="9"/>
      <c r="W2894" s="9"/>
      <c r="X2894" s="9"/>
      <c r="Y2894" s="9"/>
    </row>
    <row r="2895" spans="2:25" x14ac:dyDescent="0.25">
      <c r="B2895" s="45"/>
      <c r="C2895" s="45"/>
      <c r="D2895" s="45"/>
      <c r="O2895" s="9"/>
      <c r="P2895" s="9"/>
      <c r="Q2895" s="9"/>
      <c r="R2895" s="9"/>
      <c r="S2895" s="9"/>
      <c r="T2895" s="9"/>
      <c r="U2895" s="9"/>
      <c r="V2895" s="9"/>
      <c r="W2895" s="9"/>
      <c r="X2895" s="9"/>
      <c r="Y2895" s="9"/>
    </row>
    <row r="2896" spans="2:25" x14ac:dyDescent="0.25">
      <c r="B2896" s="45"/>
      <c r="C2896" s="45"/>
      <c r="D2896" s="45"/>
      <c r="O2896" s="9"/>
      <c r="P2896" s="9"/>
      <c r="Q2896" s="9"/>
      <c r="R2896" s="9"/>
      <c r="S2896" s="9"/>
      <c r="T2896" s="9"/>
      <c r="U2896" s="9"/>
      <c r="V2896" s="9"/>
      <c r="W2896" s="9"/>
      <c r="X2896" s="9"/>
      <c r="Y2896" s="9"/>
    </row>
    <row r="2897" spans="2:25" x14ac:dyDescent="0.25">
      <c r="B2897" s="45"/>
      <c r="C2897" s="45"/>
      <c r="D2897" s="45"/>
      <c r="O2897" s="9"/>
      <c r="P2897" s="9"/>
      <c r="Q2897" s="9"/>
      <c r="R2897" s="9"/>
      <c r="S2897" s="9"/>
      <c r="T2897" s="9"/>
      <c r="U2897" s="9"/>
      <c r="V2897" s="9"/>
      <c r="W2897" s="9"/>
      <c r="X2897" s="9"/>
      <c r="Y2897" s="9"/>
    </row>
    <row r="2898" spans="2:25" x14ac:dyDescent="0.25">
      <c r="B2898" s="45"/>
      <c r="C2898" s="45"/>
      <c r="D2898" s="45"/>
      <c r="O2898" s="9"/>
      <c r="P2898" s="9"/>
      <c r="Q2898" s="9"/>
      <c r="R2898" s="9"/>
      <c r="S2898" s="9"/>
      <c r="T2898" s="9"/>
      <c r="U2898" s="9"/>
      <c r="V2898" s="9"/>
      <c r="W2898" s="9"/>
      <c r="X2898" s="9"/>
      <c r="Y2898" s="9"/>
    </row>
    <row r="2899" spans="2:25" x14ac:dyDescent="0.25">
      <c r="B2899" s="45"/>
      <c r="C2899" s="45"/>
      <c r="D2899" s="45"/>
      <c r="O2899" s="9"/>
      <c r="P2899" s="9"/>
      <c r="Q2899" s="9"/>
      <c r="R2899" s="9"/>
      <c r="S2899" s="9"/>
      <c r="T2899" s="9"/>
      <c r="U2899" s="9"/>
      <c r="V2899" s="9"/>
      <c r="W2899" s="9"/>
      <c r="X2899" s="9"/>
      <c r="Y2899" s="9"/>
    </row>
    <row r="2900" spans="2:25" x14ac:dyDescent="0.25">
      <c r="B2900" s="45"/>
      <c r="C2900" s="45"/>
      <c r="D2900" s="45"/>
      <c r="O2900" s="9"/>
      <c r="P2900" s="9"/>
      <c r="Q2900" s="9"/>
      <c r="R2900" s="9"/>
      <c r="S2900" s="9"/>
      <c r="T2900" s="9"/>
      <c r="U2900" s="9"/>
      <c r="V2900" s="9"/>
      <c r="W2900" s="9"/>
      <c r="X2900" s="9"/>
      <c r="Y2900" s="9"/>
    </row>
    <row r="2901" spans="2:25" x14ac:dyDescent="0.25">
      <c r="B2901" s="45"/>
      <c r="C2901" s="45"/>
      <c r="D2901" s="45"/>
      <c r="O2901" s="9"/>
      <c r="P2901" s="9"/>
      <c r="Q2901" s="9"/>
      <c r="R2901" s="9"/>
      <c r="S2901" s="9"/>
      <c r="T2901" s="9"/>
      <c r="U2901" s="9"/>
      <c r="V2901" s="9"/>
      <c r="W2901" s="9"/>
      <c r="X2901" s="9"/>
      <c r="Y2901" s="9"/>
    </row>
    <row r="2902" spans="2:25" x14ac:dyDescent="0.25">
      <c r="B2902" s="45"/>
      <c r="C2902" s="45"/>
      <c r="D2902" s="45"/>
      <c r="O2902" s="9"/>
      <c r="P2902" s="9"/>
      <c r="Q2902" s="9"/>
      <c r="R2902" s="9"/>
      <c r="S2902" s="9"/>
      <c r="T2902" s="9"/>
      <c r="U2902" s="9"/>
      <c r="V2902" s="9"/>
      <c r="W2902" s="9"/>
      <c r="X2902" s="9"/>
      <c r="Y2902" s="9"/>
    </row>
    <row r="2903" spans="2:25" x14ac:dyDescent="0.25">
      <c r="B2903" s="45"/>
      <c r="C2903" s="45"/>
      <c r="D2903" s="45"/>
      <c r="O2903" s="9"/>
      <c r="P2903" s="9"/>
      <c r="Q2903" s="9"/>
      <c r="R2903" s="9"/>
      <c r="S2903" s="9"/>
      <c r="T2903" s="9"/>
      <c r="U2903" s="9"/>
      <c r="V2903" s="9"/>
      <c r="W2903" s="9"/>
      <c r="X2903" s="9"/>
      <c r="Y2903" s="9"/>
    </row>
    <row r="2904" spans="2:25" x14ac:dyDescent="0.25">
      <c r="B2904" s="45"/>
      <c r="C2904" s="45"/>
      <c r="D2904" s="45"/>
      <c r="O2904" s="9"/>
      <c r="P2904" s="9"/>
      <c r="Q2904" s="9"/>
      <c r="R2904" s="9"/>
      <c r="S2904" s="9"/>
      <c r="T2904" s="9"/>
      <c r="U2904" s="9"/>
      <c r="V2904" s="9"/>
      <c r="W2904" s="9"/>
      <c r="X2904" s="9"/>
      <c r="Y2904" s="9"/>
    </row>
    <row r="2905" spans="2:25" x14ac:dyDescent="0.25">
      <c r="B2905" s="45"/>
      <c r="C2905" s="45"/>
      <c r="D2905" s="45"/>
      <c r="O2905" s="9"/>
      <c r="P2905" s="9"/>
      <c r="Q2905" s="9"/>
      <c r="R2905" s="9"/>
      <c r="S2905" s="9"/>
      <c r="T2905" s="9"/>
      <c r="U2905" s="9"/>
      <c r="V2905" s="9"/>
      <c r="W2905" s="9"/>
      <c r="X2905" s="9"/>
      <c r="Y2905" s="9"/>
    </row>
    <row r="2906" spans="2:25" x14ac:dyDescent="0.25">
      <c r="B2906" s="45"/>
      <c r="C2906" s="45"/>
      <c r="D2906" s="45"/>
      <c r="O2906" s="9"/>
      <c r="P2906" s="9"/>
      <c r="Q2906" s="9"/>
      <c r="R2906" s="9"/>
      <c r="S2906" s="9"/>
      <c r="T2906" s="9"/>
      <c r="U2906" s="9"/>
      <c r="V2906" s="9"/>
      <c r="W2906" s="9"/>
      <c r="X2906" s="9"/>
      <c r="Y2906" s="9"/>
    </row>
    <row r="2907" spans="2:25" x14ac:dyDescent="0.25">
      <c r="B2907" s="45"/>
      <c r="C2907" s="45"/>
      <c r="D2907" s="45"/>
      <c r="O2907" s="9"/>
      <c r="P2907" s="9"/>
      <c r="Q2907" s="9"/>
      <c r="R2907" s="9"/>
      <c r="S2907" s="9"/>
      <c r="T2907" s="9"/>
      <c r="U2907" s="9"/>
      <c r="V2907" s="9"/>
      <c r="W2907" s="9"/>
      <c r="X2907" s="9"/>
      <c r="Y2907" s="9"/>
    </row>
    <row r="2908" spans="2:25" x14ac:dyDescent="0.25">
      <c r="B2908" s="45"/>
      <c r="C2908" s="45"/>
      <c r="D2908" s="45"/>
      <c r="O2908" s="9"/>
      <c r="P2908" s="9"/>
      <c r="Q2908" s="9"/>
      <c r="R2908" s="9"/>
      <c r="S2908" s="9"/>
      <c r="T2908" s="9"/>
      <c r="U2908" s="9"/>
      <c r="V2908" s="9"/>
      <c r="W2908" s="9"/>
      <c r="X2908" s="9"/>
      <c r="Y2908" s="9"/>
    </row>
    <row r="2909" spans="2:25" x14ac:dyDescent="0.25">
      <c r="B2909" s="45"/>
      <c r="C2909" s="45"/>
      <c r="D2909" s="45"/>
      <c r="O2909" s="9"/>
      <c r="P2909" s="9"/>
      <c r="Q2909" s="9"/>
      <c r="R2909" s="9"/>
      <c r="S2909" s="9"/>
      <c r="T2909" s="9"/>
      <c r="U2909" s="9"/>
      <c r="V2909" s="9"/>
      <c r="W2909" s="9"/>
      <c r="X2909" s="9"/>
      <c r="Y2909" s="9"/>
    </row>
    <row r="2910" spans="2:25" x14ac:dyDescent="0.25">
      <c r="B2910" s="45"/>
      <c r="C2910" s="45"/>
      <c r="D2910" s="45"/>
      <c r="O2910" s="9"/>
      <c r="P2910" s="9"/>
      <c r="Q2910" s="9"/>
      <c r="R2910" s="9"/>
      <c r="S2910" s="9"/>
      <c r="T2910" s="9"/>
      <c r="U2910" s="9"/>
      <c r="V2910" s="9"/>
      <c r="W2910" s="9"/>
      <c r="X2910" s="9"/>
      <c r="Y2910" s="9"/>
    </row>
    <row r="2911" spans="2:25" x14ac:dyDescent="0.25">
      <c r="B2911" s="45"/>
      <c r="C2911" s="45"/>
      <c r="D2911" s="45"/>
      <c r="O2911" s="9"/>
      <c r="P2911" s="9"/>
      <c r="Q2911" s="9"/>
      <c r="R2911" s="9"/>
      <c r="S2911" s="9"/>
      <c r="T2911" s="9"/>
      <c r="U2911" s="9"/>
      <c r="V2911" s="9"/>
      <c r="W2911" s="9"/>
      <c r="X2911" s="9"/>
      <c r="Y2911" s="9"/>
    </row>
    <row r="2912" spans="2:25" x14ac:dyDescent="0.25">
      <c r="B2912" s="45"/>
      <c r="C2912" s="45"/>
      <c r="D2912" s="45"/>
      <c r="O2912" s="9"/>
      <c r="P2912" s="9"/>
      <c r="Q2912" s="9"/>
      <c r="R2912" s="9"/>
      <c r="S2912" s="9"/>
      <c r="T2912" s="9"/>
      <c r="U2912" s="9"/>
      <c r="V2912" s="9"/>
      <c r="W2912" s="9"/>
      <c r="X2912" s="9"/>
      <c r="Y2912" s="9"/>
    </row>
    <row r="2913" spans="2:25" x14ac:dyDescent="0.25">
      <c r="B2913" s="45"/>
      <c r="C2913" s="45"/>
      <c r="D2913" s="45"/>
      <c r="O2913" s="9"/>
      <c r="P2913" s="9"/>
      <c r="Q2913" s="9"/>
      <c r="R2913" s="9"/>
      <c r="S2913" s="9"/>
      <c r="T2913" s="9"/>
      <c r="U2913" s="9"/>
      <c r="V2913" s="9"/>
      <c r="W2913" s="9"/>
      <c r="X2913" s="9"/>
      <c r="Y2913" s="9"/>
    </row>
    <row r="2914" spans="2:25" x14ac:dyDescent="0.25">
      <c r="B2914" s="45"/>
      <c r="C2914" s="45"/>
      <c r="D2914" s="45"/>
      <c r="O2914" s="9"/>
      <c r="P2914" s="9"/>
      <c r="Q2914" s="9"/>
      <c r="R2914" s="9"/>
      <c r="S2914" s="9"/>
      <c r="T2914" s="9"/>
      <c r="U2914" s="9"/>
      <c r="V2914" s="9"/>
      <c r="W2914" s="9"/>
      <c r="X2914" s="9"/>
      <c r="Y2914" s="9"/>
    </row>
    <row r="2915" spans="2:25" x14ac:dyDescent="0.25">
      <c r="B2915" s="45"/>
      <c r="C2915" s="45"/>
      <c r="D2915" s="45"/>
      <c r="O2915" s="9"/>
      <c r="P2915" s="9"/>
      <c r="Q2915" s="9"/>
      <c r="R2915" s="9"/>
      <c r="S2915" s="9"/>
      <c r="T2915" s="9"/>
      <c r="U2915" s="9"/>
      <c r="V2915" s="9"/>
      <c r="W2915" s="9"/>
      <c r="X2915" s="9"/>
      <c r="Y2915" s="9"/>
    </row>
    <row r="2916" spans="2:25" x14ac:dyDescent="0.25">
      <c r="B2916" s="45"/>
      <c r="C2916" s="45"/>
      <c r="D2916" s="45"/>
      <c r="O2916" s="9"/>
      <c r="P2916" s="9"/>
      <c r="Q2916" s="9"/>
      <c r="R2916" s="9"/>
      <c r="S2916" s="9"/>
      <c r="T2916" s="9"/>
      <c r="U2916" s="9"/>
      <c r="V2916" s="9"/>
      <c r="W2916" s="9"/>
      <c r="X2916" s="9"/>
      <c r="Y2916" s="9"/>
    </row>
    <row r="2917" spans="2:25" x14ac:dyDescent="0.25">
      <c r="B2917" s="45"/>
      <c r="C2917" s="45"/>
      <c r="D2917" s="45"/>
      <c r="O2917" s="9"/>
      <c r="P2917" s="9"/>
      <c r="Q2917" s="9"/>
      <c r="R2917" s="9"/>
      <c r="S2917" s="9"/>
      <c r="T2917" s="9"/>
      <c r="U2917" s="9"/>
      <c r="V2917" s="9"/>
      <c r="W2917" s="9"/>
      <c r="X2917" s="9"/>
      <c r="Y2917" s="9"/>
    </row>
    <row r="2918" spans="2:25" x14ac:dyDescent="0.25">
      <c r="B2918" s="45"/>
      <c r="C2918" s="45"/>
      <c r="D2918" s="45"/>
      <c r="O2918" s="9"/>
      <c r="P2918" s="9"/>
      <c r="Q2918" s="9"/>
      <c r="R2918" s="9"/>
      <c r="S2918" s="9"/>
      <c r="T2918" s="9"/>
      <c r="U2918" s="9"/>
      <c r="V2918" s="9"/>
      <c r="W2918" s="9"/>
      <c r="X2918" s="9"/>
      <c r="Y2918" s="9"/>
    </row>
    <row r="2919" spans="2:25" x14ac:dyDescent="0.25">
      <c r="B2919" s="45"/>
      <c r="C2919" s="45"/>
      <c r="D2919" s="45"/>
      <c r="O2919" s="9"/>
      <c r="P2919" s="9"/>
      <c r="Q2919" s="9"/>
      <c r="R2919" s="9"/>
      <c r="S2919" s="9"/>
      <c r="T2919" s="9"/>
      <c r="U2919" s="9"/>
      <c r="V2919" s="9"/>
      <c r="W2919" s="9"/>
      <c r="X2919" s="9"/>
      <c r="Y2919" s="9"/>
    </row>
    <row r="2920" spans="2:25" x14ac:dyDescent="0.25">
      <c r="B2920" s="45"/>
      <c r="C2920" s="45"/>
      <c r="D2920" s="45"/>
      <c r="O2920" s="9"/>
      <c r="P2920" s="9"/>
      <c r="Q2920" s="9"/>
      <c r="R2920" s="9"/>
      <c r="S2920" s="9"/>
      <c r="T2920" s="9"/>
      <c r="U2920" s="9"/>
      <c r="V2920" s="9"/>
      <c r="W2920" s="9"/>
      <c r="X2920" s="9"/>
      <c r="Y2920" s="9"/>
    </row>
    <row r="2921" spans="2:25" x14ac:dyDescent="0.25">
      <c r="B2921" s="45"/>
      <c r="C2921" s="45"/>
      <c r="D2921" s="45"/>
      <c r="O2921" s="9"/>
      <c r="P2921" s="9"/>
      <c r="Q2921" s="9"/>
      <c r="R2921" s="9"/>
      <c r="S2921" s="9"/>
      <c r="T2921" s="9"/>
      <c r="U2921" s="9"/>
      <c r="V2921" s="9"/>
      <c r="W2921" s="9"/>
      <c r="X2921" s="9"/>
      <c r="Y2921" s="9"/>
    </row>
    <row r="2922" spans="2:25" x14ac:dyDescent="0.25">
      <c r="B2922" s="45"/>
      <c r="C2922" s="45"/>
      <c r="D2922" s="45"/>
      <c r="O2922" s="9"/>
      <c r="P2922" s="9"/>
      <c r="Q2922" s="9"/>
      <c r="R2922" s="9"/>
      <c r="S2922" s="9"/>
      <c r="T2922" s="9"/>
      <c r="U2922" s="9"/>
      <c r="V2922" s="9"/>
      <c r="W2922" s="9"/>
      <c r="X2922" s="9"/>
      <c r="Y2922" s="9"/>
    </row>
    <row r="2923" spans="2:25" x14ac:dyDescent="0.25">
      <c r="B2923" s="45"/>
      <c r="C2923" s="45"/>
      <c r="D2923" s="45"/>
      <c r="O2923" s="9"/>
      <c r="P2923" s="9"/>
      <c r="Q2923" s="9"/>
      <c r="R2923" s="9"/>
      <c r="S2923" s="9"/>
      <c r="T2923" s="9"/>
      <c r="U2923" s="9"/>
      <c r="V2923" s="9"/>
      <c r="W2923" s="9"/>
      <c r="X2923" s="9"/>
      <c r="Y2923" s="9"/>
    </row>
    <row r="2924" spans="2:25" x14ac:dyDescent="0.25">
      <c r="B2924" s="45"/>
      <c r="C2924" s="45"/>
      <c r="D2924" s="45"/>
      <c r="O2924" s="9"/>
      <c r="P2924" s="9"/>
      <c r="Q2924" s="9"/>
      <c r="R2924" s="9"/>
      <c r="S2924" s="9"/>
      <c r="T2924" s="9"/>
      <c r="U2924" s="9"/>
      <c r="V2924" s="9"/>
      <c r="W2924" s="9"/>
      <c r="X2924" s="9"/>
      <c r="Y2924" s="9"/>
    </row>
    <row r="2925" spans="2:25" x14ac:dyDescent="0.25">
      <c r="B2925" s="45"/>
      <c r="C2925" s="45"/>
      <c r="D2925" s="45"/>
      <c r="O2925" s="9"/>
      <c r="P2925" s="9"/>
      <c r="Q2925" s="9"/>
      <c r="R2925" s="9"/>
      <c r="S2925" s="9"/>
      <c r="T2925" s="9"/>
      <c r="U2925" s="9"/>
      <c r="V2925" s="9"/>
      <c r="W2925" s="9"/>
      <c r="X2925" s="9"/>
      <c r="Y2925" s="9"/>
    </row>
    <row r="2926" spans="2:25" x14ac:dyDescent="0.25">
      <c r="B2926" s="45"/>
      <c r="C2926" s="45"/>
      <c r="D2926" s="45"/>
      <c r="O2926" s="9"/>
      <c r="P2926" s="9"/>
      <c r="Q2926" s="9"/>
      <c r="R2926" s="9"/>
      <c r="S2926" s="9"/>
      <c r="T2926" s="9"/>
      <c r="U2926" s="9"/>
      <c r="V2926" s="9"/>
      <c r="W2926" s="9"/>
      <c r="X2926" s="9"/>
      <c r="Y2926" s="9"/>
    </row>
    <row r="2927" spans="2:25" x14ac:dyDescent="0.25">
      <c r="B2927" s="45"/>
      <c r="C2927" s="45"/>
      <c r="D2927" s="45"/>
      <c r="O2927" s="9"/>
      <c r="P2927" s="9"/>
      <c r="Q2927" s="9"/>
      <c r="R2927" s="9"/>
      <c r="S2927" s="9"/>
      <c r="T2927" s="9"/>
      <c r="U2927" s="9"/>
      <c r="V2927" s="9"/>
      <c r="W2927" s="9"/>
      <c r="X2927" s="9"/>
      <c r="Y2927" s="9"/>
    </row>
    <row r="2928" spans="2:25" x14ac:dyDescent="0.25">
      <c r="B2928" s="45"/>
      <c r="C2928" s="45"/>
      <c r="D2928" s="45"/>
      <c r="O2928" s="9"/>
      <c r="P2928" s="9"/>
      <c r="Q2928" s="9"/>
      <c r="R2928" s="9"/>
      <c r="S2928" s="9"/>
      <c r="T2928" s="9"/>
      <c r="U2928" s="9"/>
      <c r="V2928" s="9"/>
      <c r="W2928" s="9"/>
      <c r="X2928" s="9"/>
      <c r="Y2928" s="9"/>
    </row>
    <row r="2929" spans="2:25" x14ac:dyDescent="0.25">
      <c r="B2929" s="45"/>
      <c r="C2929" s="45"/>
      <c r="D2929" s="45"/>
      <c r="O2929" s="9"/>
      <c r="P2929" s="9"/>
      <c r="Q2929" s="9"/>
      <c r="R2929" s="9"/>
      <c r="S2929" s="9"/>
      <c r="T2929" s="9"/>
      <c r="U2929" s="9"/>
      <c r="V2929" s="9"/>
      <c r="W2929" s="9"/>
      <c r="X2929" s="9"/>
      <c r="Y2929" s="9"/>
    </row>
    <row r="2930" spans="2:25" x14ac:dyDescent="0.25">
      <c r="B2930" s="45"/>
      <c r="C2930" s="45"/>
      <c r="D2930" s="45"/>
      <c r="O2930" s="9"/>
      <c r="P2930" s="9"/>
      <c r="Q2930" s="9"/>
      <c r="R2930" s="9"/>
      <c r="S2930" s="9"/>
      <c r="T2930" s="9"/>
      <c r="U2930" s="9"/>
      <c r="V2930" s="9"/>
      <c r="W2930" s="9"/>
      <c r="X2930" s="9"/>
      <c r="Y2930" s="9"/>
    </row>
    <row r="2931" spans="2:25" x14ac:dyDescent="0.25">
      <c r="B2931" s="45"/>
      <c r="C2931" s="45"/>
      <c r="D2931" s="45"/>
      <c r="O2931" s="9"/>
      <c r="P2931" s="9"/>
      <c r="Q2931" s="9"/>
      <c r="R2931" s="9"/>
      <c r="S2931" s="9"/>
      <c r="T2931" s="9"/>
      <c r="U2931" s="9"/>
      <c r="V2931" s="9"/>
      <c r="W2931" s="9"/>
      <c r="X2931" s="9"/>
      <c r="Y2931" s="9"/>
    </row>
    <row r="2932" spans="2:25" x14ac:dyDescent="0.25">
      <c r="B2932" s="45"/>
      <c r="C2932" s="45"/>
      <c r="D2932" s="45"/>
      <c r="O2932" s="9"/>
      <c r="P2932" s="9"/>
      <c r="Q2932" s="9"/>
      <c r="R2932" s="9"/>
      <c r="S2932" s="9"/>
      <c r="T2932" s="9"/>
      <c r="U2932" s="9"/>
      <c r="V2932" s="9"/>
      <c r="W2932" s="9"/>
      <c r="X2932" s="9"/>
      <c r="Y2932" s="9"/>
    </row>
    <row r="2933" spans="2:25" x14ac:dyDescent="0.25">
      <c r="B2933" s="45"/>
      <c r="C2933" s="45"/>
      <c r="D2933" s="45"/>
      <c r="O2933" s="9"/>
      <c r="P2933" s="9"/>
      <c r="Q2933" s="9"/>
      <c r="R2933" s="9"/>
      <c r="S2933" s="9"/>
      <c r="T2933" s="9"/>
      <c r="U2933" s="9"/>
      <c r="V2933" s="9"/>
      <c r="W2933" s="9"/>
      <c r="X2933" s="9"/>
      <c r="Y2933" s="9"/>
    </row>
    <row r="2934" spans="2:25" x14ac:dyDescent="0.25">
      <c r="B2934" s="45"/>
      <c r="C2934" s="45"/>
      <c r="D2934" s="45"/>
      <c r="O2934" s="9"/>
      <c r="P2934" s="9"/>
      <c r="Q2934" s="9"/>
      <c r="R2934" s="9"/>
      <c r="S2934" s="9"/>
      <c r="T2934" s="9"/>
      <c r="U2934" s="9"/>
      <c r="V2934" s="9"/>
      <c r="W2934" s="9"/>
      <c r="X2934" s="9"/>
      <c r="Y2934" s="9"/>
    </row>
    <row r="2935" spans="2:25" x14ac:dyDescent="0.25">
      <c r="B2935" s="45"/>
      <c r="C2935" s="45"/>
      <c r="D2935" s="45"/>
      <c r="O2935" s="9"/>
      <c r="P2935" s="9"/>
      <c r="Q2935" s="9"/>
      <c r="R2935" s="9"/>
      <c r="S2935" s="9"/>
      <c r="T2935" s="9"/>
      <c r="U2935" s="9"/>
      <c r="V2935" s="9"/>
      <c r="W2935" s="9"/>
      <c r="X2935" s="9"/>
      <c r="Y2935" s="9"/>
    </row>
    <row r="2936" spans="2:25" x14ac:dyDescent="0.25">
      <c r="B2936" s="45"/>
      <c r="C2936" s="45"/>
      <c r="D2936" s="45"/>
      <c r="O2936" s="9"/>
      <c r="P2936" s="9"/>
      <c r="Q2936" s="9"/>
      <c r="R2936" s="9"/>
      <c r="S2936" s="9"/>
      <c r="T2936" s="9"/>
      <c r="U2936" s="9"/>
      <c r="V2936" s="9"/>
      <c r="W2936" s="9"/>
      <c r="X2936" s="9"/>
      <c r="Y2936" s="9"/>
    </row>
    <row r="2937" spans="2:25" x14ac:dyDescent="0.25">
      <c r="B2937" s="45"/>
      <c r="C2937" s="45"/>
      <c r="D2937" s="45"/>
      <c r="O2937" s="9"/>
      <c r="P2937" s="9"/>
      <c r="Q2937" s="9"/>
      <c r="R2937" s="9"/>
      <c r="S2937" s="9"/>
      <c r="T2937" s="9"/>
      <c r="U2937" s="9"/>
      <c r="V2937" s="9"/>
      <c r="W2937" s="9"/>
      <c r="X2937" s="9"/>
      <c r="Y2937" s="9"/>
    </row>
    <row r="2938" spans="2:25" x14ac:dyDescent="0.25">
      <c r="B2938" s="45"/>
      <c r="C2938" s="45"/>
      <c r="D2938" s="45"/>
      <c r="O2938" s="9"/>
      <c r="P2938" s="9"/>
      <c r="Q2938" s="9"/>
      <c r="R2938" s="9"/>
      <c r="S2938" s="9"/>
      <c r="T2938" s="9"/>
      <c r="U2938" s="9"/>
      <c r="V2938" s="9"/>
      <c r="W2938" s="9"/>
      <c r="X2938" s="9"/>
      <c r="Y2938" s="9"/>
    </row>
    <row r="2939" spans="2:25" x14ac:dyDescent="0.25">
      <c r="B2939" s="45"/>
      <c r="C2939" s="45"/>
      <c r="D2939" s="45"/>
      <c r="O2939" s="9"/>
      <c r="P2939" s="9"/>
      <c r="Q2939" s="9"/>
      <c r="R2939" s="9"/>
      <c r="S2939" s="9"/>
      <c r="T2939" s="9"/>
      <c r="U2939" s="9"/>
      <c r="V2939" s="9"/>
      <c r="W2939" s="9"/>
      <c r="X2939" s="9"/>
      <c r="Y2939" s="9"/>
    </row>
    <row r="2940" spans="2:25" x14ac:dyDescent="0.25">
      <c r="B2940" s="45"/>
      <c r="C2940" s="45"/>
      <c r="D2940" s="45"/>
      <c r="O2940" s="9"/>
      <c r="P2940" s="9"/>
      <c r="Q2940" s="9"/>
      <c r="R2940" s="9"/>
      <c r="S2940" s="9"/>
      <c r="T2940" s="9"/>
      <c r="U2940" s="9"/>
      <c r="V2940" s="9"/>
      <c r="W2940" s="9"/>
      <c r="X2940" s="9"/>
      <c r="Y2940" s="9"/>
    </row>
    <row r="2941" spans="2:25" x14ac:dyDescent="0.25">
      <c r="B2941" s="45"/>
      <c r="C2941" s="45"/>
      <c r="D2941" s="45"/>
      <c r="O2941" s="9"/>
      <c r="P2941" s="9"/>
      <c r="Q2941" s="9"/>
      <c r="R2941" s="9"/>
      <c r="S2941" s="9"/>
      <c r="T2941" s="9"/>
      <c r="U2941" s="9"/>
      <c r="V2941" s="9"/>
      <c r="W2941" s="9"/>
      <c r="X2941" s="9"/>
      <c r="Y2941" s="9"/>
    </row>
    <row r="2942" spans="2:25" x14ac:dyDescent="0.25">
      <c r="B2942" s="45"/>
      <c r="C2942" s="45"/>
      <c r="D2942" s="45"/>
      <c r="O2942" s="9"/>
      <c r="P2942" s="9"/>
      <c r="Q2942" s="9"/>
      <c r="R2942" s="9"/>
      <c r="S2942" s="9"/>
      <c r="T2942" s="9"/>
      <c r="U2942" s="9"/>
      <c r="V2942" s="9"/>
      <c r="W2942" s="9"/>
      <c r="X2942" s="9"/>
      <c r="Y2942" s="9"/>
    </row>
    <row r="2943" spans="2:25" x14ac:dyDescent="0.25">
      <c r="B2943" s="45"/>
      <c r="C2943" s="45"/>
      <c r="D2943" s="45"/>
      <c r="O2943" s="9"/>
      <c r="P2943" s="9"/>
      <c r="Q2943" s="9"/>
      <c r="R2943" s="9"/>
      <c r="S2943" s="9"/>
      <c r="T2943" s="9"/>
      <c r="U2943" s="9"/>
      <c r="V2943" s="9"/>
      <c r="W2943" s="9"/>
      <c r="X2943" s="9"/>
      <c r="Y2943" s="9"/>
    </row>
    <row r="2944" spans="2:25" x14ac:dyDescent="0.25">
      <c r="B2944" s="45"/>
      <c r="C2944" s="45"/>
      <c r="D2944" s="45"/>
      <c r="O2944" s="9"/>
      <c r="P2944" s="9"/>
      <c r="Q2944" s="9"/>
      <c r="R2944" s="9"/>
      <c r="S2944" s="9"/>
      <c r="T2944" s="9"/>
      <c r="U2944" s="9"/>
      <c r="V2944" s="9"/>
      <c r="W2944" s="9"/>
      <c r="X2944" s="9"/>
      <c r="Y2944" s="9"/>
    </row>
    <row r="2945" spans="2:25" x14ac:dyDescent="0.25">
      <c r="B2945" s="45"/>
      <c r="C2945" s="45"/>
      <c r="D2945" s="45"/>
      <c r="O2945" s="9"/>
      <c r="P2945" s="9"/>
      <c r="Q2945" s="9"/>
      <c r="R2945" s="9"/>
      <c r="S2945" s="9"/>
      <c r="T2945" s="9"/>
      <c r="U2945" s="9"/>
      <c r="V2945" s="9"/>
      <c r="W2945" s="9"/>
      <c r="X2945" s="9"/>
      <c r="Y2945" s="9"/>
    </row>
    <row r="2946" spans="2:25" x14ac:dyDescent="0.25">
      <c r="B2946" s="45"/>
      <c r="C2946" s="45"/>
      <c r="D2946" s="45"/>
      <c r="O2946" s="9"/>
      <c r="P2946" s="9"/>
      <c r="Q2946" s="9"/>
      <c r="R2946" s="9"/>
      <c r="S2946" s="9"/>
      <c r="T2946" s="9"/>
      <c r="U2946" s="9"/>
      <c r="V2946" s="9"/>
      <c r="W2946" s="9"/>
      <c r="X2946" s="9"/>
      <c r="Y2946" s="9"/>
    </row>
    <row r="2947" spans="2:25" x14ac:dyDescent="0.25">
      <c r="B2947" s="45"/>
      <c r="C2947" s="45"/>
      <c r="D2947" s="45"/>
      <c r="O2947" s="9"/>
      <c r="P2947" s="9"/>
      <c r="Q2947" s="9"/>
      <c r="R2947" s="9"/>
      <c r="S2947" s="9"/>
      <c r="T2947" s="9"/>
      <c r="U2947" s="9"/>
      <c r="V2947" s="9"/>
      <c r="W2947" s="9"/>
      <c r="X2947" s="9"/>
      <c r="Y2947" s="9"/>
    </row>
    <row r="2948" spans="2:25" x14ac:dyDescent="0.25">
      <c r="B2948" s="45"/>
      <c r="C2948" s="45"/>
      <c r="D2948" s="45"/>
      <c r="O2948" s="9"/>
      <c r="P2948" s="9"/>
      <c r="Q2948" s="9"/>
      <c r="R2948" s="9"/>
      <c r="S2948" s="9"/>
      <c r="T2948" s="9"/>
      <c r="U2948" s="9"/>
      <c r="V2948" s="9"/>
      <c r="W2948" s="9"/>
      <c r="X2948" s="9"/>
      <c r="Y2948" s="9"/>
    </row>
    <row r="2949" spans="2:25" x14ac:dyDescent="0.25">
      <c r="B2949" s="45"/>
      <c r="C2949" s="45"/>
      <c r="D2949" s="45"/>
      <c r="O2949" s="9"/>
      <c r="P2949" s="9"/>
      <c r="Q2949" s="9"/>
      <c r="R2949" s="9"/>
      <c r="S2949" s="9"/>
      <c r="T2949" s="9"/>
      <c r="U2949" s="9"/>
      <c r="V2949" s="9"/>
      <c r="W2949" s="9"/>
      <c r="X2949" s="9"/>
      <c r="Y2949" s="9"/>
    </row>
    <row r="2950" spans="2:25" x14ac:dyDescent="0.25">
      <c r="B2950" s="45"/>
      <c r="C2950" s="45"/>
      <c r="D2950" s="45"/>
      <c r="O2950" s="9"/>
      <c r="P2950" s="9"/>
      <c r="Q2950" s="9"/>
      <c r="R2950" s="9"/>
      <c r="S2950" s="9"/>
      <c r="T2950" s="9"/>
      <c r="U2950" s="9"/>
      <c r="V2950" s="9"/>
      <c r="W2950" s="9"/>
      <c r="X2950" s="9"/>
      <c r="Y2950" s="9"/>
    </row>
    <row r="2951" spans="2:25" x14ac:dyDescent="0.25">
      <c r="B2951" s="45"/>
      <c r="C2951" s="45"/>
      <c r="D2951" s="45"/>
      <c r="O2951" s="9"/>
      <c r="P2951" s="9"/>
      <c r="Q2951" s="9"/>
      <c r="R2951" s="9"/>
      <c r="S2951" s="9"/>
      <c r="T2951" s="9"/>
      <c r="U2951" s="9"/>
      <c r="V2951" s="9"/>
      <c r="W2951" s="9"/>
      <c r="X2951" s="9"/>
      <c r="Y2951" s="9"/>
    </row>
    <row r="2952" spans="2:25" x14ac:dyDescent="0.25">
      <c r="B2952" s="45"/>
      <c r="C2952" s="45"/>
      <c r="D2952" s="45"/>
      <c r="O2952" s="9"/>
      <c r="P2952" s="9"/>
      <c r="Q2952" s="9"/>
      <c r="R2952" s="9"/>
      <c r="S2952" s="9"/>
      <c r="T2952" s="9"/>
      <c r="U2952" s="9"/>
      <c r="V2952" s="9"/>
      <c r="W2952" s="9"/>
      <c r="X2952" s="9"/>
      <c r="Y2952" s="9"/>
    </row>
    <row r="2953" spans="2:25" x14ac:dyDescent="0.25">
      <c r="B2953" s="45"/>
      <c r="C2953" s="45"/>
      <c r="D2953" s="45"/>
      <c r="O2953" s="9"/>
      <c r="P2953" s="9"/>
      <c r="Q2953" s="9"/>
      <c r="R2953" s="9"/>
      <c r="S2953" s="9"/>
      <c r="T2953" s="9"/>
      <c r="U2953" s="9"/>
      <c r="V2953" s="9"/>
      <c r="W2953" s="9"/>
      <c r="X2953" s="9"/>
      <c r="Y2953" s="9"/>
    </row>
    <row r="2954" spans="2:25" x14ac:dyDescent="0.25">
      <c r="B2954" s="45"/>
      <c r="C2954" s="45"/>
      <c r="D2954" s="45"/>
      <c r="O2954" s="9"/>
      <c r="P2954" s="9"/>
      <c r="Q2954" s="9"/>
      <c r="R2954" s="9"/>
      <c r="S2954" s="9"/>
      <c r="T2954" s="9"/>
      <c r="U2954" s="9"/>
      <c r="V2954" s="9"/>
      <c r="W2954" s="9"/>
      <c r="X2954" s="9"/>
      <c r="Y2954" s="9"/>
    </row>
    <row r="2955" spans="2:25" x14ac:dyDescent="0.25">
      <c r="B2955" s="45"/>
      <c r="C2955" s="45"/>
      <c r="D2955" s="45"/>
      <c r="O2955" s="9"/>
      <c r="P2955" s="9"/>
      <c r="Q2955" s="9"/>
      <c r="R2955" s="9"/>
      <c r="S2955" s="9"/>
      <c r="T2955" s="9"/>
      <c r="U2955" s="9"/>
      <c r="V2955" s="9"/>
      <c r="W2955" s="9"/>
      <c r="X2955" s="9"/>
      <c r="Y2955" s="9"/>
    </row>
    <row r="2956" spans="2:25" x14ac:dyDescent="0.25">
      <c r="B2956" s="45"/>
      <c r="C2956" s="45"/>
      <c r="D2956" s="45"/>
      <c r="O2956" s="9"/>
      <c r="P2956" s="9"/>
      <c r="Q2956" s="9"/>
      <c r="R2956" s="9"/>
      <c r="S2956" s="9"/>
      <c r="T2956" s="9"/>
      <c r="U2956" s="9"/>
      <c r="V2956" s="9"/>
      <c r="W2956" s="9"/>
      <c r="X2956" s="9"/>
      <c r="Y2956" s="9"/>
    </row>
    <row r="2957" spans="2:25" x14ac:dyDescent="0.25">
      <c r="B2957" s="45"/>
      <c r="C2957" s="45"/>
      <c r="D2957" s="45"/>
      <c r="O2957" s="9"/>
      <c r="P2957" s="9"/>
      <c r="Q2957" s="9"/>
      <c r="R2957" s="9"/>
      <c r="S2957" s="9"/>
      <c r="T2957" s="9"/>
      <c r="U2957" s="9"/>
      <c r="V2957" s="9"/>
      <c r="W2957" s="9"/>
      <c r="X2957" s="9"/>
      <c r="Y2957" s="9"/>
    </row>
    <row r="2958" spans="2:25" x14ac:dyDescent="0.25">
      <c r="B2958" s="45"/>
      <c r="C2958" s="45"/>
      <c r="D2958" s="45"/>
      <c r="O2958" s="9"/>
      <c r="P2958" s="9"/>
      <c r="Q2958" s="9"/>
      <c r="R2958" s="9"/>
      <c r="S2958" s="9"/>
      <c r="T2958" s="9"/>
      <c r="U2958" s="9"/>
      <c r="V2958" s="9"/>
      <c r="W2958" s="9"/>
      <c r="X2958" s="9"/>
      <c r="Y2958" s="9"/>
    </row>
    <row r="2959" spans="2:25" x14ac:dyDescent="0.25">
      <c r="B2959" s="45"/>
      <c r="C2959" s="45"/>
      <c r="D2959" s="45"/>
      <c r="O2959" s="9"/>
      <c r="P2959" s="9"/>
      <c r="Q2959" s="9"/>
      <c r="R2959" s="9"/>
      <c r="S2959" s="9"/>
      <c r="T2959" s="9"/>
      <c r="U2959" s="9"/>
      <c r="V2959" s="9"/>
      <c r="W2959" s="9"/>
      <c r="X2959" s="9"/>
      <c r="Y2959" s="9"/>
    </row>
    <row r="2960" spans="2:25" x14ac:dyDescent="0.25">
      <c r="B2960" s="45"/>
      <c r="C2960" s="45"/>
      <c r="D2960" s="45"/>
      <c r="O2960" s="9"/>
      <c r="P2960" s="9"/>
      <c r="Q2960" s="9"/>
      <c r="R2960" s="9"/>
      <c r="S2960" s="9"/>
      <c r="T2960" s="9"/>
      <c r="U2960" s="9"/>
      <c r="V2960" s="9"/>
      <c r="W2960" s="9"/>
      <c r="X2960" s="9"/>
      <c r="Y2960" s="9"/>
    </row>
    <row r="2961" spans="2:25" x14ac:dyDescent="0.25">
      <c r="B2961" s="45"/>
      <c r="C2961" s="45"/>
      <c r="D2961" s="45"/>
      <c r="O2961" s="9"/>
      <c r="P2961" s="9"/>
      <c r="Q2961" s="9"/>
      <c r="R2961" s="9"/>
      <c r="S2961" s="9"/>
      <c r="T2961" s="9"/>
      <c r="U2961" s="9"/>
      <c r="V2961" s="9"/>
      <c r="W2961" s="9"/>
      <c r="X2961" s="9"/>
      <c r="Y2961" s="9"/>
    </row>
    <row r="2962" spans="2:25" x14ac:dyDescent="0.25">
      <c r="B2962" s="45"/>
      <c r="C2962" s="45"/>
      <c r="D2962" s="45"/>
      <c r="O2962" s="9"/>
      <c r="P2962" s="9"/>
      <c r="Q2962" s="9"/>
      <c r="R2962" s="9"/>
      <c r="S2962" s="9"/>
      <c r="T2962" s="9"/>
      <c r="U2962" s="9"/>
      <c r="V2962" s="9"/>
      <c r="W2962" s="9"/>
      <c r="X2962" s="9"/>
      <c r="Y2962" s="9"/>
    </row>
    <row r="2963" spans="2:25" x14ac:dyDescent="0.25">
      <c r="B2963" s="45"/>
      <c r="C2963" s="45"/>
      <c r="D2963" s="45"/>
      <c r="O2963" s="9"/>
      <c r="P2963" s="9"/>
      <c r="Q2963" s="9"/>
      <c r="R2963" s="9"/>
      <c r="S2963" s="9"/>
      <c r="T2963" s="9"/>
      <c r="U2963" s="9"/>
      <c r="V2963" s="9"/>
      <c r="W2963" s="9"/>
      <c r="X2963" s="9"/>
      <c r="Y2963" s="9"/>
    </row>
    <row r="2964" spans="2:25" x14ac:dyDescent="0.25">
      <c r="B2964" s="45"/>
      <c r="C2964" s="45"/>
      <c r="D2964" s="45"/>
      <c r="O2964" s="9"/>
      <c r="P2964" s="9"/>
      <c r="Q2964" s="9"/>
      <c r="R2964" s="9"/>
      <c r="S2964" s="9"/>
      <c r="T2964" s="9"/>
      <c r="U2964" s="9"/>
      <c r="V2964" s="9"/>
      <c r="W2964" s="9"/>
      <c r="X2964" s="9"/>
      <c r="Y2964" s="9"/>
    </row>
    <row r="2965" spans="2:25" x14ac:dyDescent="0.25">
      <c r="B2965" s="45"/>
      <c r="C2965" s="45"/>
      <c r="D2965" s="45"/>
      <c r="O2965" s="9"/>
      <c r="P2965" s="9"/>
      <c r="Q2965" s="9"/>
      <c r="R2965" s="9"/>
      <c r="S2965" s="9"/>
      <c r="T2965" s="9"/>
      <c r="U2965" s="9"/>
      <c r="V2965" s="9"/>
      <c r="W2965" s="9"/>
      <c r="X2965" s="9"/>
      <c r="Y2965" s="9"/>
    </row>
    <row r="2966" spans="2:25" x14ac:dyDescent="0.25">
      <c r="B2966" s="45"/>
      <c r="C2966" s="45"/>
      <c r="D2966" s="45"/>
      <c r="O2966" s="9"/>
      <c r="P2966" s="9"/>
      <c r="Q2966" s="9"/>
      <c r="R2966" s="9"/>
      <c r="S2966" s="9"/>
      <c r="T2966" s="9"/>
      <c r="U2966" s="9"/>
      <c r="V2966" s="9"/>
      <c r="W2966" s="9"/>
      <c r="X2966" s="9"/>
      <c r="Y2966" s="9"/>
    </row>
    <row r="2967" spans="2:25" x14ac:dyDescent="0.25">
      <c r="B2967" s="45"/>
      <c r="C2967" s="45"/>
      <c r="D2967" s="45"/>
      <c r="O2967" s="9"/>
      <c r="P2967" s="9"/>
      <c r="Q2967" s="9"/>
      <c r="R2967" s="9"/>
      <c r="S2967" s="9"/>
      <c r="T2967" s="9"/>
      <c r="U2967" s="9"/>
      <c r="V2967" s="9"/>
      <c r="W2967" s="9"/>
      <c r="X2967" s="9"/>
      <c r="Y2967" s="9"/>
    </row>
    <row r="2968" spans="2:25" x14ac:dyDescent="0.25">
      <c r="B2968" s="45"/>
      <c r="C2968" s="45"/>
      <c r="D2968" s="45"/>
      <c r="O2968" s="9"/>
      <c r="P2968" s="9"/>
      <c r="Q2968" s="9"/>
      <c r="R2968" s="9"/>
      <c r="S2968" s="9"/>
      <c r="T2968" s="9"/>
      <c r="U2968" s="9"/>
      <c r="V2968" s="9"/>
      <c r="W2968" s="9"/>
      <c r="X2968" s="9"/>
      <c r="Y2968" s="9"/>
    </row>
    <row r="2969" spans="2:25" x14ac:dyDescent="0.25">
      <c r="B2969" s="45"/>
      <c r="C2969" s="45"/>
      <c r="D2969" s="45"/>
      <c r="O2969" s="9"/>
      <c r="P2969" s="9"/>
      <c r="Q2969" s="9"/>
      <c r="R2969" s="9"/>
      <c r="S2969" s="9"/>
      <c r="T2969" s="9"/>
      <c r="U2969" s="9"/>
      <c r="V2969" s="9"/>
      <c r="W2969" s="9"/>
      <c r="X2969" s="9"/>
      <c r="Y2969" s="9"/>
    </row>
    <row r="2970" spans="2:25" x14ac:dyDescent="0.25">
      <c r="B2970" s="45"/>
      <c r="C2970" s="45"/>
      <c r="D2970" s="45"/>
      <c r="O2970" s="9"/>
      <c r="P2970" s="9"/>
      <c r="Q2970" s="9"/>
      <c r="R2970" s="9"/>
      <c r="S2970" s="9"/>
      <c r="T2970" s="9"/>
      <c r="U2970" s="9"/>
      <c r="V2970" s="9"/>
      <c r="W2970" s="9"/>
      <c r="X2970" s="9"/>
      <c r="Y2970" s="9"/>
    </row>
    <row r="2971" spans="2:25" x14ac:dyDescent="0.25">
      <c r="B2971" s="45"/>
      <c r="C2971" s="45"/>
      <c r="D2971" s="45"/>
      <c r="O2971" s="9"/>
      <c r="P2971" s="9"/>
      <c r="Q2971" s="9"/>
      <c r="R2971" s="9"/>
      <c r="S2971" s="9"/>
      <c r="T2971" s="9"/>
      <c r="U2971" s="9"/>
      <c r="V2971" s="9"/>
      <c r="W2971" s="9"/>
      <c r="X2971" s="9"/>
      <c r="Y2971" s="9"/>
    </row>
    <row r="2972" spans="2:25" x14ac:dyDescent="0.25">
      <c r="B2972" s="45"/>
      <c r="C2972" s="45"/>
      <c r="D2972" s="45"/>
      <c r="O2972" s="9"/>
      <c r="P2972" s="9"/>
      <c r="Q2972" s="9"/>
      <c r="R2972" s="9"/>
      <c r="S2972" s="9"/>
      <c r="T2972" s="9"/>
      <c r="U2972" s="9"/>
      <c r="V2972" s="9"/>
      <c r="W2972" s="9"/>
      <c r="X2972" s="9"/>
      <c r="Y2972" s="9"/>
    </row>
    <row r="2973" spans="2:25" x14ac:dyDescent="0.25">
      <c r="B2973" s="45"/>
      <c r="C2973" s="45"/>
      <c r="D2973" s="45"/>
      <c r="O2973" s="9"/>
      <c r="P2973" s="9"/>
      <c r="Q2973" s="9"/>
      <c r="R2973" s="9"/>
      <c r="S2973" s="9"/>
      <c r="T2973" s="9"/>
      <c r="U2973" s="9"/>
      <c r="V2973" s="9"/>
      <c r="W2973" s="9"/>
      <c r="X2973" s="9"/>
      <c r="Y2973" s="9"/>
    </row>
    <row r="2974" spans="2:25" x14ac:dyDescent="0.25">
      <c r="B2974" s="45"/>
      <c r="C2974" s="45"/>
      <c r="D2974" s="45"/>
      <c r="O2974" s="9"/>
      <c r="P2974" s="9"/>
      <c r="Q2974" s="9"/>
      <c r="R2974" s="9"/>
      <c r="S2974" s="9"/>
      <c r="T2974" s="9"/>
      <c r="U2974" s="9"/>
      <c r="V2974" s="9"/>
      <c r="W2974" s="9"/>
      <c r="X2974" s="9"/>
      <c r="Y2974" s="9"/>
    </row>
    <row r="2975" spans="2:25" x14ac:dyDescent="0.25">
      <c r="B2975" s="45"/>
      <c r="C2975" s="45"/>
      <c r="D2975" s="45"/>
      <c r="O2975" s="9"/>
      <c r="P2975" s="9"/>
      <c r="Q2975" s="9"/>
      <c r="R2975" s="9"/>
      <c r="S2975" s="9"/>
      <c r="T2975" s="9"/>
      <c r="U2975" s="9"/>
      <c r="V2975" s="9"/>
      <c r="W2975" s="9"/>
      <c r="X2975" s="9"/>
      <c r="Y2975" s="9"/>
    </row>
    <row r="2976" spans="2:25" x14ac:dyDescent="0.25">
      <c r="B2976" s="45"/>
      <c r="C2976" s="45"/>
      <c r="D2976" s="45"/>
      <c r="O2976" s="9"/>
      <c r="P2976" s="9"/>
      <c r="Q2976" s="9"/>
      <c r="R2976" s="9"/>
      <c r="S2976" s="9"/>
      <c r="T2976" s="9"/>
      <c r="U2976" s="9"/>
      <c r="V2976" s="9"/>
      <c r="W2976" s="9"/>
      <c r="X2976" s="9"/>
      <c r="Y2976" s="9"/>
    </row>
    <row r="2977" spans="2:25" x14ac:dyDescent="0.25">
      <c r="B2977" s="45"/>
      <c r="C2977" s="45"/>
      <c r="D2977" s="45"/>
      <c r="O2977" s="9"/>
      <c r="P2977" s="9"/>
      <c r="Q2977" s="9"/>
      <c r="R2977" s="9"/>
      <c r="S2977" s="9"/>
      <c r="T2977" s="9"/>
      <c r="U2977" s="9"/>
      <c r="V2977" s="9"/>
      <c r="W2977" s="9"/>
      <c r="X2977" s="9"/>
      <c r="Y2977" s="9"/>
    </row>
    <row r="2978" spans="2:25" x14ac:dyDescent="0.25">
      <c r="B2978" s="45"/>
      <c r="C2978" s="45"/>
      <c r="D2978" s="45"/>
      <c r="O2978" s="9"/>
      <c r="P2978" s="9"/>
      <c r="Q2978" s="9"/>
      <c r="R2978" s="9"/>
      <c r="S2978" s="9"/>
      <c r="T2978" s="9"/>
      <c r="U2978" s="9"/>
      <c r="V2978" s="9"/>
      <c r="W2978" s="9"/>
      <c r="X2978" s="9"/>
      <c r="Y2978" s="9"/>
    </row>
    <row r="2979" spans="2:25" x14ac:dyDescent="0.25">
      <c r="B2979" s="45"/>
      <c r="C2979" s="45"/>
      <c r="D2979" s="45"/>
      <c r="O2979" s="9"/>
      <c r="P2979" s="9"/>
      <c r="Q2979" s="9"/>
      <c r="R2979" s="9"/>
      <c r="S2979" s="9"/>
      <c r="T2979" s="9"/>
      <c r="U2979" s="9"/>
      <c r="V2979" s="9"/>
      <c r="W2979" s="9"/>
      <c r="X2979" s="9"/>
      <c r="Y2979" s="9"/>
    </row>
    <row r="2980" spans="2:25" x14ac:dyDescent="0.25">
      <c r="B2980" s="45"/>
      <c r="C2980" s="45"/>
      <c r="D2980" s="45"/>
      <c r="O2980" s="9"/>
      <c r="P2980" s="9"/>
      <c r="Q2980" s="9"/>
      <c r="R2980" s="9"/>
      <c r="S2980" s="9"/>
      <c r="T2980" s="9"/>
      <c r="U2980" s="9"/>
      <c r="V2980" s="9"/>
      <c r="W2980" s="9"/>
      <c r="X2980" s="9"/>
      <c r="Y2980" s="9"/>
    </row>
    <row r="2981" spans="2:25" x14ac:dyDescent="0.25">
      <c r="B2981" s="45"/>
      <c r="C2981" s="45"/>
      <c r="D2981" s="45"/>
      <c r="O2981" s="9"/>
      <c r="P2981" s="9"/>
      <c r="Q2981" s="9"/>
      <c r="R2981" s="9"/>
      <c r="S2981" s="9"/>
      <c r="T2981" s="9"/>
      <c r="U2981" s="9"/>
      <c r="V2981" s="9"/>
      <c r="W2981" s="9"/>
      <c r="X2981" s="9"/>
      <c r="Y2981" s="9"/>
    </row>
    <row r="2982" spans="2:25" x14ac:dyDescent="0.25">
      <c r="B2982" s="45"/>
      <c r="C2982" s="45"/>
      <c r="D2982" s="45"/>
      <c r="O2982" s="9"/>
      <c r="P2982" s="9"/>
      <c r="Q2982" s="9"/>
      <c r="R2982" s="9"/>
      <c r="S2982" s="9"/>
      <c r="T2982" s="9"/>
      <c r="U2982" s="9"/>
      <c r="V2982" s="9"/>
      <c r="W2982" s="9"/>
      <c r="X2982" s="9"/>
      <c r="Y2982" s="9"/>
    </row>
    <row r="2983" spans="2:25" x14ac:dyDescent="0.25">
      <c r="B2983" s="45"/>
      <c r="C2983" s="45"/>
      <c r="D2983" s="45"/>
      <c r="O2983" s="9"/>
      <c r="P2983" s="9"/>
      <c r="Q2983" s="9"/>
      <c r="R2983" s="9"/>
      <c r="S2983" s="9"/>
      <c r="T2983" s="9"/>
      <c r="U2983" s="9"/>
      <c r="V2983" s="9"/>
      <c r="W2983" s="9"/>
      <c r="X2983" s="9"/>
      <c r="Y2983" s="9"/>
    </row>
    <row r="2984" spans="2:25" x14ac:dyDescent="0.25">
      <c r="B2984" s="45"/>
      <c r="C2984" s="45"/>
      <c r="D2984" s="45"/>
      <c r="O2984" s="9"/>
      <c r="P2984" s="9"/>
      <c r="Q2984" s="9"/>
      <c r="R2984" s="9"/>
      <c r="S2984" s="9"/>
      <c r="T2984" s="9"/>
      <c r="U2984" s="9"/>
      <c r="V2984" s="9"/>
      <c r="W2984" s="9"/>
      <c r="X2984" s="9"/>
      <c r="Y2984" s="9"/>
    </row>
    <row r="2985" spans="2:25" x14ac:dyDescent="0.25">
      <c r="B2985" s="45"/>
      <c r="C2985" s="45"/>
      <c r="D2985" s="45"/>
      <c r="O2985" s="9"/>
      <c r="P2985" s="9"/>
      <c r="Q2985" s="9"/>
      <c r="R2985" s="9"/>
      <c r="S2985" s="9"/>
      <c r="T2985" s="9"/>
      <c r="U2985" s="9"/>
      <c r="V2985" s="9"/>
      <c r="W2985" s="9"/>
      <c r="X2985" s="9"/>
      <c r="Y2985" s="9"/>
    </row>
    <row r="2986" spans="2:25" x14ac:dyDescent="0.25">
      <c r="B2986" s="45"/>
      <c r="C2986" s="45"/>
      <c r="D2986" s="45"/>
      <c r="O2986" s="9"/>
      <c r="P2986" s="9"/>
      <c r="Q2986" s="9"/>
      <c r="R2986" s="9"/>
      <c r="S2986" s="9"/>
      <c r="T2986" s="9"/>
      <c r="U2986" s="9"/>
      <c r="V2986" s="9"/>
      <c r="W2986" s="9"/>
      <c r="X2986" s="9"/>
      <c r="Y2986" s="9"/>
    </row>
    <row r="2987" spans="2:25" x14ac:dyDescent="0.25">
      <c r="B2987" s="45"/>
      <c r="C2987" s="45"/>
      <c r="D2987" s="45"/>
      <c r="O2987" s="9"/>
      <c r="P2987" s="9"/>
      <c r="Q2987" s="9"/>
      <c r="R2987" s="9"/>
      <c r="S2987" s="9"/>
      <c r="T2987" s="9"/>
      <c r="U2987" s="9"/>
      <c r="V2987" s="9"/>
      <c r="W2987" s="9"/>
      <c r="X2987" s="9"/>
      <c r="Y2987" s="9"/>
    </row>
    <row r="2988" spans="2:25" x14ac:dyDescent="0.25">
      <c r="B2988" s="45"/>
      <c r="C2988" s="45"/>
      <c r="D2988" s="45"/>
      <c r="O2988" s="9"/>
      <c r="P2988" s="9"/>
      <c r="Q2988" s="9"/>
      <c r="R2988" s="9"/>
      <c r="S2988" s="9"/>
      <c r="T2988" s="9"/>
      <c r="U2988" s="9"/>
      <c r="V2988" s="9"/>
      <c r="W2988" s="9"/>
      <c r="X2988" s="9"/>
      <c r="Y2988" s="9"/>
    </row>
    <row r="2989" spans="2:25" x14ac:dyDescent="0.25">
      <c r="B2989" s="45"/>
      <c r="C2989" s="45"/>
      <c r="D2989" s="45"/>
      <c r="O2989" s="9"/>
      <c r="P2989" s="9"/>
      <c r="Q2989" s="9"/>
      <c r="R2989" s="9"/>
      <c r="S2989" s="9"/>
      <c r="T2989" s="9"/>
      <c r="U2989" s="9"/>
      <c r="V2989" s="9"/>
      <c r="W2989" s="9"/>
      <c r="X2989" s="9"/>
      <c r="Y2989" s="9"/>
    </row>
    <row r="2990" spans="2:25" x14ac:dyDescent="0.25">
      <c r="B2990" s="45"/>
      <c r="C2990" s="45"/>
      <c r="D2990" s="45"/>
      <c r="O2990" s="9"/>
      <c r="P2990" s="9"/>
      <c r="Q2990" s="9"/>
      <c r="R2990" s="9"/>
      <c r="S2990" s="9"/>
      <c r="T2990" s="9"/>
      <c r="U2990" s="9"/>
      <c r="V2990" s="9"/>
      <c r="W2990" s="9"/>
      <c r="X2990" s="9"/>
      <c r="Y2990" s="9"/>
    </row>
    <row r="2991" spans="2:25" x14ac:dyDescent="0.25">
      <c r="B2991" s="45"/>
      <c r="C2991" s="45"/>
      <c r="D2991" s="45"/>
      <c r="O2991" s="9"/>
      <c r="P2991" s="9"/>
      <c r="Q2991" s="9"/>
      <c r="R2991" s="9"/>
      <c r="S2991" s="9"/>
      <c r="T2991" s="9"/>
      <c r="U2991" s="9"/>
      <c r="V2991" s="9"/>
      <c r="W2991" s="9"/>
      <c r="X2991" s="9"/>
      <c r="Y2991" s="9"/>
    </row>
    <row r="2992" spans="2:25" x14ac:dyDescent="0.25">
      <c r="B2992" s="45"/>
      <c r="C2992" s="45"/>
      <c r="D2992" s="45"/>
      <c r="O2992" s="9"/>
      <c r="P2992" s="9"/>
      <c r="Q2992" s="9"/>
      <c r="R2992" s="9"/>
      <c r="S2992" s="9"/>
      <c r="T2992" s="9"/>
      <c r="U2992" s="9"/>
      <c r="V2992" s="9"/>
      <c r="W2992" s="9"/>
      <c r="X2992" s="9"/>
      <c r="Y2992" s="9"/>
    </row>
    <row r="2993" spans="2:25" x14ac:dyDescent="0.25">
      <c r="B2993" s="45"/>
      <c r="C2993" s="45"/>
      <c r="D2993" s="45"/>
      <c r="O2993" s="9"/>
      <c r="P2993" s="9"/>
      <c r="Q2993" s="9"/>
      <c r="R2993" s="9"/>
      <c r="S2993" s="9"/>
      <c r="T2993" s="9"/>
      <c r="U2993" s="9"/>
      <c r="V2993" s="9"/>
      <c r="W2993" s="9"/>
      <c r="X2993" s="9"/>
      <c r="Y2993" s="9"/>
    </row>
    <row r="2994" spans="2:25" x14ac:dyDescent="0.25">
      <c r="B2994" s="45"/>
      <c r="C2994" s="45"/>
      <c r="D2994" s="45"/>
      <c r="O2994" s="9"/>
      <c r="P2994" s="9"/>
      <c r="Q2994" s="9"/>
      <c r="R2994" s="9"/>
      <c r="S2994" s="9"/>
      <c r="T2994" s="9"/>
      <c r="U2994" s="9"/>
      <c r="V2994" s="9"/>
      <c r="W2994" s="9"/>
      <c r="X2994" s="9"/>
      <c r="Y2994" s="9"/>
    </row>
    <row r="2995" spans="2:25" x14ac:dyDescent="0.25">
      <c r="B2995" s="45"/>
      <c r="C2995" s="45"/>
      <c r="D2995" s="45"/>
      <c r="O2995" s="9"/>
      <c r="P2995" s="9"/>
      <c r="Q2995" s="9"/>
      <c r="R2995" s="9"/>
      <c r="S2995" s="9"/>
      <c r="T2995" s="9"/>
      <c r="U2995" s="9"/>
      <c r="V2995" s="9"/>
      <c r="W2995" s="9"/>
      <c r="X2995" s="9"/>
      <c r="Y2995" s="9"/>
    </row>
    <row r="2996" spans="2:25" x14ac:dyDescent="0.25">
      <c r="B2996" s="45"/>
      <c r="C2996" s="45"/>
      <c r="D2996" s="45"/>
      <c r="O2996" s="9"/>
      <c r="P2996" s="9"/>
      <c r="Q2996" s="9"/>
      <c r="R2996" s="9"/>
      <c r="S2996" s="9"/>
      <c r="T2996" s="9"/>
      <c r="U2996" s="9"/>
      <c r="V2996" s="9"/>
      <c r="W2996" s="9"/>
      <c r="X2996" s="9"/>
      <c r="Y2996" s="9"/>
    </row>
    <row r="2997" spans="2:25" x14ac:dyDescent="0.25">
      <c r="B2997" s="45"/>
      <c r="C2997" s="45"/>
      <c r="D2997" s="45"/>
      <c r="O2997" s="9"/>
      <c r="P2997" s="9"/>
      <c r="Q2997" s="9"/>
      <c r="R2997" s="9"/>
      <c r="S2997" s="9"/>
      <c r="T2997" s="9"/>
      <c r="U2997" s="9"/>
      <c r="V2997" s="9"/>
      <c r="W2997" s="9"/>
      <c r="X2997" s="9"/>
      <c r="Y2997" s="9"/>
    </row>
    <row r="2998" spans="2:25" x14ac:dyDescent="0.25">
      <c r="B2998" s="45"/>
      <c r="C2998" s="45"/>
      <c r="D2998" s="45"/>
      <c r="O2998" s="9"/>
      <c r="P2998" s="9"/>
      <c r="Q2998" s="9"/>
      <c r="R2998" s="9"/>
      <c r="S2998" s="9"/>
      <c r="T2998" s="9"/>
      <c r="U2998" s="9"/>
      <c r="V2998" s="9"/>
      <c r="W2998" s="9"/>
      <c r="X2998" s="9"/>
      <c r="Y2998" s="9"/>
    </row>
    <row r="2999" spans="2:25" x14ac:dyDescent="0.25">
      <c r="B2999" s="45"/>
      <c r="C2999" s="45"/>
      <c r="D2999" s="45"/>
      <c r="O2999" s="9"/>
      <c r="P2999" s="9"/>
      <c r="Q2999" s="9"/>
      <c r="R2999" s="9"/>
      <c r="S2999" s="9"/>
      <c r="T2999" s="9"/>
      <c r="U2999" s="9"/>
      <c r="V2999" s="9"/>
      <c r="W2999" s="9"/>
      <c r="X2999" s="9"/>
      <c r="Y2999" s="9"/>
    </row>
    <row r="3000" spans="2:25" x14ac:dyDescent="0.25">
      <c r="B3000" s="45"/>
      <c r="C3000" s="45"/>
      <c r="D3000" s="45"/>
      <c r="O3000" s="9"/>
      <c r="P3000" s="9"/>
      <c r="Q3000" s="9"/>
      <c r="R3000" s="9"/>
      <c r="S3000" s="9"/>
      <c r="T3000" s="9"/>
      <c r="U3000" s="9"/>
      <c r="V3000" s="9"/>
      <c r="W3000" s="9"/>
      <c r="X3000" s="9"/>
      <c r="Y3000" s="9"/>
    </row>
    <row r="3001" spans="2:25" x14ac:dyDescent="0.25">
      <c r="B3001" s="45"/>
      <c r="C3001" s="45"/>
      <c r="D3001" s="45"/>
      <c r="O3001" s="9"/>
      <c r="P3001" s="9"/>
      <c r="Q3001" s="9"/>
      <c r="R3001" s="9"/>
      <c r="S3001" s="9"/>
      <c r="T3001" s="9"/>
      <c r="U3001" s="9"/>
      <c r="V3001" s="9"/>
      <c r="W3001" s="9"/>
      <c r="X3001" s="9"/>
      <c r="Y3001" s="9"/>
    </row>
    <row r="3002" spans="2:25" x14ac:dyDescent="0.25">
      <c r="B3002" s="45"/>
      <c r="C3002" s="45"/>
      <c r="D3002" s="45"/>
      <c r="O3002" s="9"/>
      <c r="P3002" s="9"/>
      <c r="Q3002" s="9"/>
      <c r="R3002" s="9"/>
      <c r="S3002" s="9"/>
      <c r="T3002" s="9"/>
      <c r="U3002" s="9"/>
      <c r="V3002" s="9"/>
      <c r="W3002" s="9"/>
      <c r="X3002" s="9"/>
      <c r="Y3002" s="9"/>
    </row>
    <row r="3003" spans="2:25" x14ac:dyDescent="0.25">
      <c r="B3003" s="45"/>
      <c r="C3003" s="45"/>
      <c r="D3003" s="45"/>
      <c r="O3003" s="9"/>
      <c r="P3003" s="9"/>
      <c r="Q3003" s="9"/>
      <c r="R3003" s="9"/>
      <c r="S3003" s="9"/>
      <c r="T3003" s="9"/>
      <c r="U3003" s="9"/>
      <c r="V3003" s="9"/>
      <c r="W3003" s="9"/>
      <c r="X3003" s="9"/>
      <c r="Y3003" s="9"/>
    </row>
    <row r="3004" spans="2:25" x14ac:dyDescent="0.25">
      <c r="B3004" s="45"/>
      <c r="C3004" s="45"/>
      <c r="D3004" s="45"/>
      <c r="O3004" s="9"/>
      <c r="P3004" s="9"/>
      <c r="Q3004" s="9"/>
      <c r="R3004" s="9"/>
      <c r="S3004" s="9"/>
      <c r="T3004" s="9"/>
      <c r="U3004" s="9"/>
      <c r="V3004" s="9"/>
      <c r="W3004" s="9"/>
      <c r="X3004" s="9"/>
      <c r="Y3004" s="9"/>
    </row>
    <row r="3005" spans="2:25" x14ac:dyDescent="0.25">
      <c r="B3005" s="45"/>
      <c r="C3005" s="45"/>
      <c r="D3005" s="45"/>
      <c r="O3005" s="9"/>
      <c r="P3005" s="9"/>
      <c r="Q3005" s="9"/>
      <c r="R3005" s="9"/>
      <c r="S3005" s="9"/>
      <c r="T3005" s="9"/>
      <c r="U3005" s="9"/>
      <c r="V3005" s="9"/>
      <c r="W3005" s="9"/>
      <c r="X3005" s="9"/>
      <c r="Y3005" s="9"/>
    </row>
    <row r="3006" spans="2:25" x14ac:dyDescent="0.25">
      <c r="B3006" s="45"/>
      <c r="C3006" s="45"/>
      <c r="D3006" s="45"/>
      <c r="O3006" s="9"/>
      <c r="P3006" s="9"/>
      <c r="Q3006" s="9"/>
      <c r="R3006" s="9"/>
      <c r="S3006" s="9"/>
      <c r="T3006" s="9"/>
      <c r="U3006" s="9"/>
      <c r="V3006" s="9"/>
      <c r="W3006" s="9"/>
      <c r="X3006" s="9"/>
      <c r="Y3006" s="9"/>
    </row>
    <row r="3007" spans="2:25" x14ac:dyDescent="0.25">
      <c r="B3007" s="45"/>
      <c r="C3007" s="45"/>
      <c r="D3007" s="45"/>
      <c r="O3007" s="9"/>
      <c r="P3007" s="9"/>
      <c r="Q3007" s="9"/>
      <c r="R3007" s="9"/>
      <c r="S3007" s="9"/>
      <c r="T3007" s="9"/>
      <c r="U3007" s="9"/>
      <c r="V3007" s="9"/>
      <c r="W3007" s="9"/>
      <c r="X3007" s="9"/>
      <c r="Y3007" s="9"/>
    </row>
    <row r="3008" spans="2:25" x14ac:dyDescent="0.25">
      <c r="B3008" s="45"/>
      <c r="C3008" s="45"/>
      <c r="D3008" s="45"/>
      <c r="O3008" s="9"/>
      <c r="P3008" s="9"/>
      <c r="Q3008" s="9"/>
      <c r="R3008" s="9"/>
      <c r="S3008" s="9"/>
      <c r="T3008" s="9"/>
      <c r="U3008" s="9"/>
      <c r="V3008" s="9"/>
      <c r="W3008" s="9"/>
      <c r="X3008" s="9"/>
      <c r="Y3008" s="9"/>
    </row>
    <row r="3009" spans="2:25" x14ac:dyDescent="0.25">
      <c r="B3009" s="45"/>
      <c r="C3009" s="45"/>
      <c r="D3009" s="45"/>
      <c r="O3009" s="9"/>
      <c r="P3009" s="9"/>
      <c r="Q3009" s="9"/>
      <c r="R3009" s="9"/>
      <c r="S3009" s="9"/>
      <c r="T3009" s="9"/>
      <c r="U3009" s="9"/>
      <c r="V3009" s="9"/>
      <c r="W3009" s="9"/>
      <c r="X3009" s="9"/>
      <c r="Y3009" s="9"/>
    </row>
    <row r="3010" spans="2:25" x14ac:dyDescent="0.25">
      <c r="B3010" s="45"/>
      <c r="C3010" s="45"/>
      <c r="D3010" s="45"/>
      <c r="O3010" s="9"/>
      <c r="P3010" s="9"/>
      <c r="Q3010" s="9"/>
      <c r="R3010" s="9"/>
      <c r="S3010" s="9"/>
      <c r="T3010" s="9"/>
      <c r="U3010" s="9"/>
      <c r="V3010" s="9"/>
      <c r="W3010" s="9"/>
      <c r="X3010" s="9"/>
      <c r="Y3010" s="9"/>
    </row>
    <row r="3011" spans="2:25" x14ac:dyDescent="0.25">
      <c r="B3011" s="45"/>
      <c r="C3011" s="45"/>
      <c r="D3011" s="45"/>
      <c r="O3011" s="9"/>
      <c r="P3011" s="9"/>
      <c r="Q3011" s="9"/>
      <c r="R3011" s="9"/>
      <c r="S3011" s="9"/>
      <c r="T3011" s="9"/>
      <c r="U3011" s="9"/>
      <c r="V3011" s="9"/>
      <c r="W3011" s="9"/>
      <c r="X3011" s="9"/>
      <c r="Y3011" s="9"/>
    </row>
    <row r="3012" spans="2:25" x14ac:dyDescent="0.25">
      <c r="B3012" s="45"/>
      <c r="C3012" s="45"/>
      <c r="D3012" s="45"/>
      <c r="O3012" s="9"/>
      <c r="P3012" s="9"/>
      <c r="Q3012" s="9"/>
      <c r="R3012" s="9"/>
      <c r="S3012" s="9"/>
      <c r="T3012" s="9"/>
      <c r="U3012" s="9"/>
      <c r="V3012" s="9"/>
      <c r="W3012" s="9"/>
      <c r="X3012" s="9"/>
      <c r="Y3012" s="9"/>
    </row>
    <row r="3013" spans="2:25" x14ac:dyDescent="0.25">
      <c r="B3013" s="45"/>
      <c r="C3013" s="45"/>
      <c r="D3013" s="45"/>
      <c r="O3013" s="9"/>
      <c r="P3013" s="9"/>
      <c r="Q3013" s="9"/>
      <c r="R3013" s="9"/>
      <c r="S3013" s="9"/>
      <c r="T3013" s="9"/>
      <c r="U3013" s="9"/>
      <c r="V3013" s="9"/>
      <c r="W3013" s="9"/>
      <c r="X3013" s="9"/>
      <c r="Y3013" s="9"/>
    </row>
    <row r="3014" spans="2:25" x14ac:dyDescent="0.25">
      <c r="B3014" s="45"/>
      <c r="C3014" s="45"/>
      <c r="D3014" s="45"/>
      <c r="O3014" s="9"/>
      <c r="P3014" s="9"/>
      <c r="Q3014" s="9"/>
      <c r="R3014" s="9"/>
      <c r="S3014" s="9"/>
      <c r="T3014" s="9"/>
      <c r="U3014" s="9"/>
      <c r="V3014" s="9"/>
      <c r="W3014" s="9"/>
      <c r="X3014" s="9"/>
      <c r="Y3014" s="9"/>
    </row>
    <row r="3015" spans="2:25" x14ac:dyDescent="0.25">
      <c r="B3015" s="45"/>
      <c r="C3015" s="45"/>
      <c r="D3015" s="45"/>
      <c r="O3015" s="9"/>
      <c r="P3015" s="9"/>
      <c r="Q3015" s="9"/>
      <c r="R3015" s="9"/>
      <c r="S3015" s="9"/>
      <c r="T3015" s="9"/>
      <c r="U3015" s="9"/>
      <c r="V3015" s="9"/>
      <c r="W3015" s="9"/>
      <c r="X3015" s="9"/>
      <c r="Y3015" s="9"/>
    </row>
    <row r="3016" spans="2:25" x14ac:dyDescent="0.25">
      <c r="B3016" s="45"/>
      <c r="C3016" s="45"/>
      <c r="D3016" s="45"/>
      <c r="O3016" s="9"/>
      <c r="P3016" s="9"/>
      <c r="Q3016" s="9"/>
      <c r="R3016" s="9"/>
      <c r="S3016" s="9"/>
      <c r="T3016" s="9"/>
      <c r="U3016" s="9"/>
      <c r="V3016" s="9"/>
      <c r="W3016" s="9"/>
      <c r="X3016" s="9"/>
      <c r="Y3016" s="9"/>
    </row>
    <row r="3017" spans="2:25" x14ac:dyDescent="0.25">
      <c r="B3017" s="45"/>
      <c r="C3017" s="45"/>
      <c r="D3017" s="45"/>
      <c r="O3017" s="9"/>
      <c r="P3017" s="9"/>
      <c r="Q3017" s="9"/>
      <c r="R3017" s="9"/>
      <c r="S3017" s="9"/>
      <c r="T3017" s="9"/>
      <c r="U3017" s="9"/>
      <c r="V3017" s="9"/>
      <c r="W3017" s="9"/>
      <c r="X3017" s="9"/>
      <c r="Y3017" s="9"/>
    </row>
    <row r="3018" spans="2:25" x14ac:dyDescent="0.25">
      <c r="B3018" s="45"/>
      <c r="C3018" s="45"/>
      <c r="D3018" s="45"/>
      <c r="O3018" s="9"/>
      <c r="P3018" s="9"/>
      <c r="Q3018" s="9"/>
      <c r="R3018" s="9"/>
      <c r="S3018" s="9"/>
      <c r="T3018" s="9"/>
      <c r="U3018" s="9"/>
      <c r="V3018" s="9"/>
      <c r="W3018" s="9"/>
      <c r="X3018" s="9"/>
      <c r="Y3018" s="9"/>
    </row>
    <row r="3019" spans="2:25" x14ac:dyDescent="0.25">
      <c r="B3019" s="45"/>
      <c r="C3019" s="45"/>
      <c r="D3019" s="45"/>
      <c r="O3019" s="9"/>
      <c r="P3019" s="9"/>
      <c r="Q3019" s="9"/>
      <c r="R3019" s="9"/>
      <c r="S3019" s="9"/>
      <c r="T3019" s="9"/>
      <c r="U3019" s="9"/>
      <c r="V3019" s="9"/>
      <c r="W3019" s="9"/>
      <c r="X3019" s="9"/>
      <c r="Y3019" s="9"/>
    </row>
    <row r="3020" spans="2:25" x14ac:dyDescent="0.25">
      <c r="B3020" s="45"/>
      <c r="C3020" s="45"/>
      <c r="D3020" s="45"/>
      <c r="O3020" s="9"/>
      <c r="P3020" s="9"/>
      <c r="Q3020" s="9"/>
      <c r="R3020" s="9"/>
      <c r="S3020" s="9"/>
      <c r="T3020" s="9"/>
      <c r="U3020" s="9"/>
      <c r="V3020" s="9"/>
      <c r="W3020" s="9"/>
      <c r="X3020" s="9"/>
      <c r="Y3020" s="9"/>
    </row>
    <row r="3021" spans="2:25" x14ac:dyDescent="0.25">
      <c r="B3021" s="45"/>
      <c r="C3021" s="45"/>
      <c r="D3021" s="45"/>
      <c r="O3021" s="9"/>
      <c r="P3021" s="9"/>
      <c r="Q3021" s="9"/>
      <c r="R3021" s="9"/>
      <c r="S3021" s="9"/>
      <c r="T3021" s="9"/>
      <c r="U3021" s="9"/>
      <c r="V3021" s="9"/>
      <c r="W3021" s="9"/>
      <c r="X3021" s="9"/>
      <c r="Y3021" s="9"/>
    </row>
    <row r="3022" spans="2:25" x14ac:dyDescent="0.25">
      <c r="B3022" s="45"/>
      <c r="C3022" s="45"/>
      <c r="D3022" s="45"/>
      <c r="O3022" s="9"/>
      <c r="P3022" s="9"/>
      <c r="Q3022" s="9"/>
      <c r="R3022" s="9"/>
      <c r="S3022" s="9"/>
      <c r="T3022" s="9"/>
      <c r="U3022" s="9"/>
      <c r="V3022" s="9"/>
      <c r="W3022" s="9"/>
      <c r="X3022" s="9"/>
      <c r="Y3022" s="9"/>
    </row>
    <row r="3023" spans="2:25" x14ac:dyDescent="0.25">
      <c r="B3023" s="45"/>
      <c r="C3023" s="45"/>
      <c r="D3023" s="45"/>
      <c r="O3023" s="9"/>
      <c r="P3023" s="9"/>
      <c r="Q3023" s="9"/>
      <c r="R3023" s="9"/>
      <c r="S3023" s="9"/>
      <c r="T3023" s="9"/>
      <c r="U3023" s="9"/>
      <c r="V3023" s="9"/>
      <c r="W3023" s="9"/>
      <c r="X3023" s="9"/>
      <c r="Y3023" s="9"/>
    </row>
    <row r="3024" spans="2:25" x14ac:dyDescent="0.25">
      <c r="B3024" s="45"/>
      <c r="C3024" s="45"/>
      <c r="D3024" s="45"/>
      <c r="O3024" s="9"/>
      <c r="P3024" s="9"/>
      <c r="Q3024" s="9"/>
      <c r="R3024" s="9"/>
      <c r="S3024" s="9"/>
      <c r="T3024" s="9"/>
      <c r="U3024" s="9"/>
      <c r="V3024" s="9"/>
      <c r="W3024" s="9"/>
      <c r="X3024" s="9"/>
      <c r="Y3024" s="9"/>
    </row>
    <row r="3025" spans="2:25" x14ac:dyDescent="0.25">
      <c r="B3025" s="45"/>
      <c r="C3025" s="45"/>
      <c r="D3025" s="45"/>
      <c r="O3025" s="9"/>
      <c r="P3025" s="9"/>
      <c r="Q3025" s="9"/>
      <c r="R3025" s="9"/>
      <c r="S3025" s="9"/>
      <c r="T3025" s="9"/>
      <c r="U3025" s="9"/>
      <c r="V3025" s="9"/>
      <c r="W3025" s="9"/>
      <c r="X3025" s="9"/>
      <c r="Y3025" s="9"/>
    </row>
    <row r="3026" spans="2:25" x14ac:dyDescent="0.25">
      <c r="B3026" s="45"/>
      <c r="C3026" s="45"/>
      <c r="D3026" s="45"/>
      <c r="O3026" s="9"/>
      <c r="P3026" s="9"/>
      <c r="Q3026" s="9"/>
      <c r="R3026" s="9"/>
      <c r="S3026" s="9"/>
      <c r="T3026" s="9"/>
      <c r="U3026" s="9"/>
      <c r="V3026" s="9"/>
      <c r="W3026" s="9"/>
      <c r="X3026" s="9"/>
      <c r="Y3026" s="9"/>
    </row>
    <row r="3027" spans="2:25" x14ac:dyDescent="0.25">
      <c r="B3027" s="45"/>
      <c r="C3027" s="45"/>
      <c r="D3027" s="45"/>
      <c r="O3027" s="9"/>
      <c r="P3027" s="9"/>
      <c r="Q3027" s="9"/>
      <c r="R3027" s="9"/>
      <c r="S3027" s="9"/>
      <c r="T3027" s="9"/>
      <c r="U3027" s="9"/>
      <c r="V3027" s="9"/>
      <c r="W3027" s="9"/>
      <c r="X3027" s="9"/>
      <c r="Y3027" s="9"/>
    </row>
    <row r="3028" spans="2:25" x14ac:dyDescent="0.25">
      <c r="B3028" s="45"/>
      <c r="C3028" s="45"/>
      <c r="D3028" s="45"/>
      <c r="O3028" s="9"/>
      <c r="P3028" s="9"/>
      <c r="Q3028" s="9"/>
      <c r="R3028" s="9"/>
      <c r="S3028" s="9"/>
      <c r="T3028" s="9"/>
      <c r="U3028" s="9"/>
      <c r="V3028" s="9"/>
      <c r="W3028" s="9"/>
      <c r="X3028" s="9"/>
      <c r="Y3028" s="9"/>
    </row>
    <row r="3029" spans="2:25" x14ac:dyDescent="0.25">
      <c r="B3029" s="45"/>
      <c r="C3029" s="45"/>
      <c r="D3029" s="45"/>
      <c r="O3029" s="9"/>
      <c r="P3029" s="9"/>
      <c r="Q3029" s="9"/>
      <c r="R3029" s="9"/>
      <c r="S3029" s="9"/>
      <c r="T3029" s="9"/>
      <c r="U3029" s="9"/>
      <c r="V3029" s="9"/>
      <c r="W3029" s="9"/>
      <c r="X3029" s="9"/>
      <c r="Y3029" s="9"/>
    </row>
    <row r="3030" spans="2:25" x14ac:dyDescent="0.25">
      <c r="B3030" s="45"/>
      <c r="C3030" s="45"/>
      <c r="D3030" s="45"/>
      <c r="O3030" s="9"/>
      <c r="P3030" s="9"/>
      <c r="Q3030" s="9"/>
      <c r="R3030" s="9"/>
      <c r="S3030" s="9"/>
      <c r="T3030" s="9"/>
      <c r="U3030" s="9"/>
      <c r="V3030" s="9"/>
      <c r="W3030" s="9"/>
      <c r="X3030" s="9"/>
      <c r="Y3030" s="9"/>
    </row>
    <row r="3031" spans="2:25" x14ac:dyDescent="0.25">
      <c r="B3031" s="45"/>
      <c r="C3031" s="45"/>
      <c r="D3031" s="45"/>
      <c r="O3031" s="9"/>
      <c r="P3031" s="9"/>
      <c r="Q3031" s="9"/>
      <c r="R3031" s="9"/>
      <c r="S3031" s="9"/>
      <c r="T3031" s="9"/>
      <c r="U3031" s="9"/>
      <c r="V3031" s="9"/>
      <c r="W3031" s="9"/>
      <c r="X3031" s="9"/>
      <c r="Y3031" s="9"/>
    </row>
    <row r="3032" spans="2:25" x14ac:dyDescent="0.25">
      <c r="B3032" s="45"/>
      <c r="C3032" s="45"/>
      <c r="D3032" s="45"/>
      <c r="O3032" s="9"/>
      <c r="P3032" s="9"/>
      <c r="Q3032" s="9"/>
      <c r="R3032" s="9"/>
      <c r="S3032" s="9"/>
      <c r="T3032" s="9"/>
      <c r="U3032" s="9"/>
      <c r="V3032" s="9"/>
      <c r="W3032" s="9"/>
      <c r="X3032" s="9"/>
      <c r="Y3032" s="9"/>
    </row>
    <row r="3033" spans="2:25" x14ac:dyDescent="0.25">
      <c r="B3033" s="45"/>
      <c r="C3033" s="45"/>
      <c r="D3033" s="45"/>
      <c r="O3033" s="9"/>
      <c r="P3033" s="9"/>
      <c r="Q3033" s="9"/>
      <c r="R3033" s="9"/>
      <c r="S3033" s="9"/>
      <c r="T3033" s="9"/>
      <c r="U3033" s="9"/>
      <c r="V3033" s="9"/>
      <c r="W3033" s="9"/>
      <c r="X3033" s="9"/>
      <c r="Y3033" s="9"/>
    </row>
    <row r="3034" spans="2:25" x14ac:dyDescent="0.25">
      <c r="B3034" s="45"/>
      <c r="C3034" s="45"/>
      <c r="D3034" s="45"/>
      <c r="O3034" s="9"/>
      <c r="P3034" s="9"/>
      <c r="Q3034" s="9"/>
      <c r="R3034" s="9"/>
      <c r="S3034" s="9"/>
      <c r="T3034" s="9"/>
      <c r="U3034" s="9"/>
      <c r="V3034" s="9"/>
      <c r="W3034" s="9"/>
      <c r="X3034" s="9"/>
      <c r="Y3034" s="9"/>
    </row>
    <row r="3035" spans="2:25" x14ac:dyDescent="0.25">
      <c r="B3035" s="45"/>
      <c r="C3035" s="45"/>
      <c r="D3035" s="45"/>
      <c r="O3035" s="9"/>
      <c r="P3035" s="9"/>
      <c r="Q3035" s="9"/>
      <c r="R3035" s="9"/>
      <c r="S3035" s="9"/>
      <c r="T3035" s="9"/>
      <c r="U3035" s="9"/>
      <c r="V3035" s="9"/>
      <c r="W3035" s="9"/>
      <c r="X3035" s="9"/>
      <c r="Y3035" s="9"/>
    </row>
    <row r="3036" spans="2:25" x14ac:dyDescent="0.25">
      <c r="B3036" s="45"/>
      <c r="C3036" s="45"/>
      <c r="D3036" s="45"/>
      <c r="O3036" s="9"/>
      <c r="P3036" s="9"/>
      <c r="Q3036" s="9"/>
      <c r="R3036" s="9"/>
      <c r="S3036" s="9"/>
      <c r="T3036" s="9"/>
      <c r="U3036" s="9"/>
      <c r="V3036" s="9"/>
      <c r="W3036" s="9"/>
      <c r="X3036" s="9"/>
      <c r="Y3036" s="9"/>
    </row>
    <row r="3037" spans="2:25" x14ac:dyDescent="0.25">
      <c r="B3037" s="45"/>
      <c r="C3037" s="45"/>
      <c r="D3037" s="45"/>
      <c r="O3037" s="9"/>
      <c r="P3037" s="9"/>
      <c r="Q3037" s="9"/>
      <c r="R3037" s="9"/>
      <c r="S3037" s="9"/>
      <c r="T3037" s="9"/>
      <c r="U3037" s="9"/>
      <c r="V3037" s="9"/>
      <c r="W3037" s="9"/>
      <c r="X3037" s="9"/>
      <c r="Y3037" s="9"/>
    </row>
    <row r="3038" spans="2:25" x14ac:dyDescent="0.25">
      <c r="B3038" s="45"/>
      <c r="C3038" s="45"/>
      <c r="D3038" s="45"/>
      <c r="O3038" s="9"/>
      <c r="P3038" s="9"/>
      <c r="Q3038" s="9"/>
      <c r="R3038" s="9"/>
      <c r="S3038" s="9"/>
      <c r="T3038" s="9"/>
      <c r="U3038" s="9"/>
      <c r="V3038" s="9"/>
      <c r="W3038" s="9"/>
      <c r="X3038" s="9"/>
      <c r="Y3038" s="9"/>
    </row>
    <row r="3039" spans="2:25" x14ac:dyDescent="0.25">
      <c r="B3039" s="45"/>
      <c r="C3039" s="45"/>
      <c r="D3039" s="45"/>
      <c r="O3039" s="9"/>
      <c r="P3039" s="9"/>
      <c r="Q3039" s="9"/>
      <c r="R3039" s="9"/>
      <c r="S3039" s="9"/>
      <c r="T3039" s="9"/>
      <c r="U3039" s="9"/>
      <c r="V3039" s="9"/>
      <c r="W3039" s="9"/>
      <c r="X3039" s="9"/>
      <c r="Y3039" s="9"/>
    </row>
    <row r="3040" spans="2:25" x14ac:dyDescent="0.25">
      <c r="B3040" s="45"/>
      <c r="C3040" s="45"/>
      <c r="D3040" s="45"/>
      <c r="O3040" s="9"/>
      <c r="P3040" s="9"/>
      <c r="Q3040" s="9"/>
      <c r="R3040" s="9"/>
      <c r="S3040" s="9"/>
      <c r="T3040" s="9"/>
      <c r="U3040" s="9"/>
      <c r="V3040" s="9"/>
      <c r="W3040" s="9"/>
      <c r="X3040" s="9"/>
      <c r="Y3040" s="9"/>
    </row>
    <row r="3041" spans="2:25" x14ac:dyDescent="0.25">
      <c r="B3041" s="45"/>
      <c r="C3041" s="45"/>
      <c r="D3041" s="45"/>
      <c r="O3041" s="9"/>
      <c r="P3041" s="9"/>
      <c r="Q3041" s="9"/>
      <c r="R3041" s="9"/>
      <c r="S3041" s="9"/>
      <c r="T3041" s="9"/>
      <c r="U3041" s="9"/>
      <c r="V3041" s="9"/>
      <c r="W3041" s="9"/>
      <c r="X3041" s="9"/>
      <c r="Y3041" s="9"/>
    </row>
    <row r="3042" spans="2:25" x14ac:dyDescent="0.25">
      <c r="B3042" s="45"/>
      <c r="C3042" s="45"/>
      <c r="D3042" s="45"/>
      <c r="O3042" s="9"/>
      <c r="P3042" s="9"/>
      <c r="Q3042" s="9"/>
      <c r="R3042" s="9"/>
      <c r="S3042" s="9"/>
      <c r="T3042" s="9"/>
      <c r="U3042" s="9"/>
      <c r="V3042" s="9"/>
      <c r="W3042" s="9"/>
      <c r="X3042" s="9"/>
      <c r="Y3042" s="9"/>
    </row>
    <row r="3043" spans="2:25" x14ac:dyDescent="0.25">
      <c r="B3043" s="45"/>
      <c r="C3043" s="45"/>
      <c r="D3043" s="45"/>
      <c r="O3043" s="9"/>
      <c r="P3043" s="9"/>
      <c r="Q3043" s="9"/>
      <c r="R3043" s="9"/>
      <c r="S3043" s="9"/>
      <c r="T3043" s="9"/>
      <c r="U3043" s="9"/>
      <c r="V3043" s="9"/>
      <c r="W3043" s="9"/>
      <c r="X3043" s="9"/>
      <c r="Y3043" s="9"/>
    </row>
    <row r="3044" spans="2:25" x14ac:dyDescent="0.25">
      <c r="B3044" s="45"/>
      <c r="C3044" s="45"/>
      <c r="D3044" s="45"/>
      <c r="O3044" s="9"/>
      <c r="P3044" s="9"/>
      <c r="Q3044" s="9"/>
      <c r="R3044" s="9"/>
      <c r="S3044" s="9"/>
      <c r="T3044" s="9"/>
      <c r="U3044" s="9"/>
      <c r="V3044" s="9"/>
      <c r="W3044" s="9"/>
      <c r="X3044" s="9"/>
      <c r="Y3044" s="9"/>
    </row>
    <row r="3045" spans="2:25" x14ac:dyDescent="0.25">
      <c r="B3045" s="45"/>
      <c r="C3045" s="45"/>
      <c r="D3045" s="45"/>
      <c r="O3045" s="9"/>
      <c r="P3045" s="9"/>
      <c r="Q3045" s="9"/>
      <c r="R3045" s="9"/>
      <c r="S3045" s="9"/>
      <c r="T3045" s="9"/>
      <c r="U3045" s="9"/>
      <c r="V3045" s="9"/>
      <c r="W3045" s="9"/>
      <c r="X3045" s="9"/>
      <c r="Y3045" s="9"/>
    </row>
    <row r="3046" spans="2:25" x14ac:dyDescent="0.25">
      <c r="B3046" s="45"/>
      <c r="C3046" s="45"/>
      <c r="D3046" s="45"/>
      <c r="O3046" s="9"/>
      <c r="P3046" s="9"/>
      <c r="Q3046" s="9"/>
      <c r="R3046" s="9"/>
      <c r="S3046" s="9"/>
      <c r="T3046" s="9"/>
      <c r="U3046" s="9"/>
      <c r="V3046" s="9"/>
      <c r="W3046" s="9"/>
      <c r="X3046" s="9"/>
      <c r="Y3046" s="9"/>
    </row>
    <row r="3047" spans="2:25" x14ac:dyDescent="0.25">
      <c r="B3047" s="45"/>
      <c r="C3047" s="45"/>
      <c r="D3047" s="45"/>
      <c r="O3047" s="9"/>
      <c r="P3047" s="9"/>
      <c r="Q3047" s="9"/>
      <c r="R3047" s="9"/>
      <c r="S3047" s="9"/>
      <c r="T3047" s="9"/>
      <c r="U3047" s="9"/>
      <c r="V3047" s="9"/>
      <c r="W3047" s="9"/>
      <c r="X3047" s="9"/>
      <c r="Y3047" s="9"/>
    </row>
    <row r="3048" spans="2:25" x14ac:dyDescent="0.25">
      <c r="B3048" s="45"/>
      <c r="C3048" s="45"/>
      <c r="D3048" s="45"/>
      <c r="O3048" s="9"/>
      <c r="P3048" s="9"/>
      <c r="Q3048" s="9"/>
      <c r="R3048" s="9"/>
      <c r="S3048" s="9"/>
      <c r="T3048" s="9"/>
      <c r="U3048" s="9"/>
      <c r="V3048" s="9"/>
      <c r="W3048" s="9"/>
      <c r="X3048" s="9"/>
      <c r="Y3048" s="9"/>
    </row>
    <row r="3049" spans="2:25" x14ac:dyDescent="0.25">
      <c r="B3049" s="45"/>
      <c r="C3049" s="45"/>
      <c r="D3049" s="45"/>
      <c r="O3049" s="9"/>
      <c r="P3049" s="9"/>
      <c r="Q3049" s="9"/>
      <c r="R3049" s="9"/>
      <c r="S3049" s="9"/>
      <c r="T3049" s="9"/>
      <c r="U3049" s="9"/>
      <c r="V3049" s="9"/>
      <c r="W3049" s="9"/>
      <c r="X3049" s="9"/>
      <c r="Y3049" s="9"/>
    </row>
    <row r="3050" spans="2:25" x14ac:dyDescent="0.25">
      <c r="B3050" s="45"/>
      <c r="C3050" s="45"/>
      <c r="D3050" s="45"/>
      <c r="O3050" s="9"/>
      <c r="P3050" s="9"/>
      <c r="Q3050" s="9"/>
      <c r="R3050" s="9"/>
      <c r="S3050" s="9"/>
      <c r="T3050" s="9"/>
      <c r="U3050" s="9"/>
      <c r="V3050" s="9"/>
      <c r="W3050" s="9"/>
      <c r="X3050" s="9"/>
      <c r="Y3050" s="9"/>
    </row>
    <row r="3051" spans="2:25" x14ac:dyDescent="0.25">
      <c r="B3051" s="45"/>
      <c r="C3051" s="45"/>
      <c r="D3051" s="45"/>
      <c r="O3051" s="9"/>
      <c r="P3051" s="9"/>
      <c r="Q3051" s="9"/>
      <c r="R3051" s="9"/>
      <c r="S3051" s="9"/>
      <c r="T3051" s="9"/>
      <c r="U3051" s="9"/>
      <c r="V3051" s="9"/>
      <c r="W3051" s="9"/>
      <c r="X3051" s="9"/>
      <c r="Y3051" s="9"/>
    </row>
    <row r="3052" spans="2:25" x14ac:dyDescent="0.25">
      <c r="B3052" s="45"/>
      <c r="C3052" s="45"/>
      <c r="D3052" s="45"/>
      <c r="O3052" s="9"/>
      <c r="P3052" s="9"/>
      <c r="Q3052" s="9"/>
      <c r="R3052" s="9"/>
      <c r="S3052" s="9"/>
      <c r="T3052" s="9"/>
      <c r="U3052" s="9"/>
      <c r="V3052" s="9"/>
      <c r="W3052" s="9"/>
      <c r="X3052" s="9"/>
      <c r="Y3052" s="9"/>
    </row>
    <row r="3053" spans="2:25" x14ac:dyDescent="0.25">
      <c r="B3053" s="45"/>
      <c r="C3053" s="45"/>
      <c r="D3053" s="45"/>
      <c r="O3053" s="9"/>
      <c r="P3053" s="9"/>
      <c r="Q3053" s="9"/>
      <c r="R3053" s="9"/>
      <c r="S3053" s="9"/>
      <c r="T3053" s="9"/>
      <c r="U3053" s="9"/>
      <c r="V3053" s="9"/>
      <c r="W3053" s="9"/>
      <c r="X3053" s="9"/>
      <c r="Y3053" s="9"/>
    </row>
    <row r="3054" spans="2:25" x14ac:dyDescent="0.25">
      <c r="B3054" s="45"/>
      <c r="C3054" s="45"/>
      <c r="D3054" s="45"/>
      <c r="O3054" s="9"/>
      <c r="P3054" s="9"/>
      <c r="Q3054" s="9"/>
      <c r="R3054" s="9"/>
      <c r="S3054" s="9"/>
      <c r="T3054" s="9"/>
      <c r="U3054" s="9"/>
      <c r="V3054" s="9"/>
      <c r="W3054" s="9"/>
      <c r="X3054" s="9"/>
      <c r="Y3054" s="9"/>
    </row>
    <row r="3055" spans="2:25" x14ac:dyDescent="0.25">
      <c r="B3055" s="45"/>
      <c r="C3055" s="45"/>
      <c r="D3055" s="45"/>
      <c r="O3055" s="9"/>
      <c r="P3055" s="9"/>
      <c r="Q3055" s="9"/>
      <c r="R3055" s="9"/>
      <c r="S3055" s="9"/>
      <c r="T3055" s="9"/>
      <c r="U3055" s="9"/>
      <c r="V3055" s="9"/>
      <c r="W3055" s="9"/>
      <c r="X3055" s="9"/>
      <c r="Y3055" s="9"/>
    </row>
    <row r="3056" spans="2:25" x14ac:dyDescent="0.25">
      <c r="B3056" s="45"/>
      <c r="C3056" s="45"/>
      <c r="D3056" s="45"/>
      <c r="O3056" s="9"/>
      <c r="P3056" s="9"/>
      <c r="Q3056" s="9"/>
      <c r="R3056" s="9"/>
      <c r="S3056" s="9"/>
      <c r="T3056" s="9"/>
      <c r="U3056" s="9"/>
      <c r="V3056" s="9"/>
      <c r="W3056" s="9"/>
      <c r="X3056" s="9"/>
      <c r="Y3056" s="9"/>
    </row>
    <row r="3057" spans="2:25" x14ac:dyDescent="0.25">
      <c r="B3057" s="45"/>
      <c r="C3057" s="45"/>
      <c r="D3057" s="45"/>
      <c r="O3057" s="9"/>
      <c r="P3057" s="9"/>
      <c r="Q3057" s="9"/>
      <c r="R3057" s="9"/>
      <c r="S3057" s="9"/>
      <c r="T3057" s="9"/>
      <c r="U3057" s="9"/>
      <c r="V3057" s="9"/>
      <c r="W3057" s="9"/>
      <c r="X3057" s="9"/>
      <c r="Y3057" s="9"/>
    </row>
    <row r="3058" spans="2:25" x14ac:dyDescent="0.25">
      <c r="B3058" s="45"/>
      <c r="C3058" s="45"/>
      <c r="D3058" s="45"/>
      <c r="O3058" s="9"/>
      <c r="P3058" s="9"/>
      <c r="Q3058" s="9"/>
      <c r="R3058" s="9"/>
      <c r="S3058" s="9"/>
      <c r="T3058" s="9"/>
      <c r="U3058" s="9"/>
      <c r="V3058" s="9"/>
      <c r="W3058" s="9"/>
      <c r="X3058" s="9"/>
      <c r="Y3058" s="9"/>
    </row>
    <row r="3059" spans="2:25" x14ac:dyDescent="0.25">
      <c r="B3059" s="45"/>
      <c r="C3059" s="45"/>
      <c r="D3059" s="45"/>
      <c r="O3059" s="9"/>
      <c r="P3059" s="9"/>
      <c r="Q3059" s="9"/>
      <c r="R3059" s="9"/>
      <c r="S3059" s="9"/>
      <c r="T3059" s="9"/>
      <c r="U3059" s="9"/>
      <c r="V3059" s="9"/>
      <c r="W3059" s="9"/>
      <c r="X3059" s="9"/>
      <c r="Y3059" s="9"/>
    </row>
    <row r="3060" spans="2:25" x14ac:dyDescent="0.25">
      <c r="B3060" s="45"/>
      <c r="C3060" s="45"/>
      <c r="D3060" s="45"/>
      <c r="O3060" s="9"/>
      <c r="P3060" s="9"/>
      <c r="Q3060" s="9"/>
      <c r="R3060" s="9"/>
      <c r="S3060" s="9"/>
      <c r="T3060" s="9"/>
      <c r="U3060" s="9"/>
      <c r="V3060" s="9"/>
      <c r="W3060" s="9"/>
      <c r="X3060" s="9"/>
      <c r="Y3060" s="9"/>
    </row>
    <row r="3061" spans="2:25" x14ac:dyDescent="0.25">
      <c r="B3061" s="45"/>
      <c r="C3061" s="45"/>
      <c r="D3061" s="45"/>
      <c r="O3061" s="9"/>
      <c r="P3061" s="9"/>
      <c r="Q3061" s="9"/>
      <c r="R3061" s="9"/>
      <c r="S3061" s="9"/>
      <c r="T3061" s="9"/>
      <c r="U3061" s="9"/>
      <c r="V3061" s="9"/>
      <c r="W3061" s="9"/>
      <c r="X3061" s="9"/>
      <c r="Y3061" s="9"/>
    </row>
    <row r="3062" spans="2:25" x14ac:dyDescent="0.25">
      <c r="B3062" s="45"/>
      <c r="C3062" s="45"/>
      <c r="D3062" s="45"/>
      <c r="O3062" s="9"/>
      <c r="P3062" s="9"/>
      <c r="Q3062" s="9"/>
      <c r="R3062" s="9"/>
      <c r="S3062" s="9"/>
      <c r="T3062" s="9"/>
      <c r="U3062" s="9"/>
      <c r="V3062" s="9"/>
      <c r="W3062" s="9"/>
      <c r="X3062" s="9"/>
      <c r="Y3062" s="9"/>
    </row>
    <row r="3063" spans="2:25" x14ac:dyDescent="0.25">
      <c r="B3063" s="45"/>
      <c r="C3063" s="45"/>
      <c r="D3063" s="45"/>
      <c r="O3063" s="9"/>
      <c r="P3063" s="9"/>
      <c r="Q3063" s="9"/>
      <c r="R3063" s="9"/>
      <c r="S3063" s="9"/>
      <c r="T3063" s="9"/>
      <c r="U3063" s="9"/>
      <c r="V3063" s="9"/>
      <c r="W3063" s="9"/>
      <c r="X3063" s="9"/>
      <c r="Y3063" s="9"/>
    </row>
    <row r="3064" spans="2:25" x14ac:dyDescent="0.25">
      <c r="B3064" s="45"/>
      <c r="C3064" s="45"/>
      <c r="D3064" s="45"/>
      <c r="O3064" s="9"/>
      <c r="P3064" s="9"/>
      <c r="Q3064" s="9"/>
      <c r="R3064" s="9"/>
      <c r="S3064" s="9"/>
      <c r="T3064" s="9"/>
      <c r="U3064" s="9"/>
      <c r="V3064" s="9"/>
      <c r="W3064" s="9"/>
      <c r="X3064" s="9"/>
      <c r="Y3064" s="9"/>
    </row>
    <row r="3065" spans="2:25" x14ac:dyDescent="0.25">
      <c r="B3065" s="45"/>
      <c r="C3065" s="45"/>
      <c r="D3065" s="45"/>
      <c r="O3065" s="9"/>
      <c r="P3065" s="9"/>
      <c r="Q3065" s="9"/>
      <c r="R3065" s="9"/>
      <c r="S3065" s="9"/>
      <c r="T3065" s="9"/>
      <c r="U3065" s="9"/>
      <c r="V3065" s="9"/>
      <c r="W3065" s="9"/>
      <c r="X3065" s="9"/>
      <c r="Y3065" s="9"/>
    </row>
    <row r="3066" spans="2:25" x14ac:dyDescent="0.25">
      <c r="B3066" s="45"/>
      <c r="C3066" s="45"/>
      <c r="D3066" s="45"/>
      <c r="O3066" s="9"/>
      <c r="P3066" s="9"/>
      <c r="Q3066" s="9"/>
      <c r="R3066" s="9"/>
      <c r="S3066" s="9"/>
      <c r="T3066" s="9"/>
      <c r="U3066" s="9"/>
      <c r="V3066" s="9"/>
      <c r="W3066" s="9"/>
      <c r="X3066" s="9"/>
      <c r="Y3066" s="9"/>
    </row>
    <row r="3067" spans="2:25" x14ac:dyDescent="0.25">
      <c r="B3067" s="45"/>
      <c r="C3067" s="45"/>
      <c r="D3067" s="45"/>
      <c r="O3067" s="9"/>
      <c r="P3067" s="9"/>
      <c r="Q3067" s="9"/>
      <c r="R3067" s="9"/>
      <c r="S3067" s="9"/>
      <c r="T3067" s="9"/>
      <c r="U3067" s="9"/>
      <c r="V3067" s="9"/>
      <c r="W3067" s="9"/>
      <c r="X3067" s="9"/>
      <c r="Y3067" s="9"/>
    </row>
    <row r="3068" spans="2:25" x14ac:dyDescent="0.25">
      <c r="B3068" s="45"/>
      <c r="C3068" s="45"/>
      <c r="D3068" s="45"/>
      <c r="O3068" s="9"/>
      <c r="P3068" s="9"/>
      <c r="Q3068" s="9"/>
      <c r="R3068" s="9"/>
      <c r="S3068" s="9"/>
      <c r="T3068" s="9"/>
      <c r="U3068" s="9"/>
      <c r="V3068" s="9"/>
      <c r="W3068" s="9"/>
      <c r="X3068" s="9"/>
      <c r="Y3068" s="9"/>
    </row>
    <row r="3069" spans="2:25" x14ac:dyDescent="0.25">
      <c r="B3069" s="45"/>
      <c r="C3069" s="45"/>
      <c r="D3069" s="45"/>
      <c r="O3069" s="9"/>
      <c r="P3069" s="9"/>
      <c r="Q3069" s="9"/>
      <c r="R3069" s="9"/>
      <c r="S3069" s="9"/>
      <c r="T3069" s="9"/>
      <c r="U3069" s="9"/>
      <c r="V3069" s="9"/>
      <c r="W3069" s="9"/>
      <c r="X3069" s="9"/>
      <c r="Y3069" s="9"/>
    </row>
    <row r="3070" spans="2:25" x14ac:dyDescent="0.25">
      <c r="B3070" s="45"/>
      <c r="C3070" s="45"/>
      <c r="D3070" s="45"/>
      <c r="O3070" s="9"/>
      <c r="P3070" s="9"/>
      <c r="Q3070" s="9"/>
      <c r="R3070" s="9"/>
      <c r="S3070" s="9"/>
      <c r="T3070" s="9"/>
      <c r="U3070" s="9"/>
      <c r="V3070" s="9"/>
      <c r="W3070" s="9"/>
      <c r="X3070" s="9"/>
      <c r="Y3070" s="9"/>
    </row>
    <row r="3071" spans="2:25" x14ac:dyDescent="0.25">
      <c r="B3071" s="45"/>
      <c r="C3071" s="45"/>
      <c r="D3071" s="45"/>
      <c r="O3071" s="9"/>
      <c r="P3071" s="9"/>
      <c r="Q3071" s="9"/>
      <c r="R3071" s="9"/>
      <c r="S3071" s="9"/>
      <c r="T3071" s="9"/>
      <c r="U3071" s="9"/>
      <c r="V3071" s="9"/>
      <c r="W3071" s="9"/>
      <c r="X3071" s="9"/>
      <c r="Y3071" s="9"/>
    </row>
    <row r="3072" spans="2:25" x14ac:dyDescent="0.25">
      <c r="B3072" s="45"/>
      <c r="C3072" s="45"/>
      <c r="D3072" s="45"/>
      <c r="O3072" s="9"/>
      <c r="P3072" s="9"/>
      <c r="Q3072" s="9"/>
      <c r="R3072" s="9"/>
      <c r="S3072" s="9"/>
      <c r="T3072" s="9"/>
      <c r="U3072" s="9"/>
      <c r="V3072" s="9"/>
      <c r="W3072" s="9"/>
      <c r="X3072" s="9"/>
      <c r="Y3072" s="9"/>
    </row>
    <row r="3073" spans="2:25" x14ac:dyDescent="0.25">
      <c r="B3073" s="45"/>
      <c r="C3073" s="45"/>
      <c r="D3073" s="45"/>
      <c r="O3073" s="9"/>
      <c r="P3073" s="9"/>
      <c r="Q3073" s="9"/>
      <c r="R3073" s="9"/>
      <c r="S3073" s="9"/>
      <c r="T3073" s="9"/>
      <c r="U3073" s="9"/>
      <c r="V3073" s="9"/>
      <c r="W3073" s="9"/>
      <c r="X3073" s="9"/>
      <c r="Y3073" s="9"/>
    </row>
    <row r="3074" spans="2:25" x14ac:dyDescent="0.25">
      <c r="B3074" s="45"/>
      <c r="C3074" s="45"/>
      <c r="D3074" s="45"/>
      <c r="O3074" s="9"/>
      <c r="P3074" s="9"/>
      <c r="Q3074" s="9"/>
      <c r="R3074" s="9"/>
      <c r="S3074" s="9"/>
      <c r="T3074" s="9"/>
      <c r="U3074" s="9"/>
      <c r="V3074" s="9"/>
      <c r="W3074" s="9"/>
      <c r="X3074" s="9"/>
      <c r="Y3074" s="9"/>
    </row>
    <row r="3075" spans="2:25" x14ac:dyDescent="0.25">
      <c r="B3075" s="45"/>
      <c r="C3075" s="45"/>
      <c r="D3075" s="45"/>
      <c r="O3075" s="9"/>
      <c r="P3075" s="9"/>
      <c r="Q3075" s="9"/>
      <c r="R3075" s="9"/>
      <c r="S3075" s="9"/>
      <c r="T3075" s="9"/>
      <c r="U3075" s="9"/>
      <c r="V3075" s="9"/>
      <c r="W3075" s="9"/>
      <c r="X3075" s="9"/>
      <c r="Y3075" s="9"/>
    </row>
    <row r="3076" spans="2:25" x14ac:dyDescent="0.25">
      <c r="B3076" s="45"/>
      <c r="C3076" s="45"/>
      <c r="D3076" s="45"/>
      <c r="O3076" s="9"/>
      <c r="P3076" s="9"/>
      <c r="Q3076" s="9"/>
      <c r="R3076" s="9"/>
      <c r="S3076" s="9"/>
      <c r="T3076" s="9"/>
      <c r="U3076" s="9"/>
      <c r="V3076" s="9"/>
      <c r="W3076" s="9"/>
      <c r="X3076" s="9"/>
      <c r="Y3076" s="9"/>
    </row>
    <row r="3077" spans="2:25" x14ac:dyDescent="0.25">
      <c r="B3077" s="45"/>
      <c r="C3077" s="45"/>
      <c r="D3077" s="45"/>
      <c r="O3077" s="9"/>
      <c r="P3077" s="9"/>
      <c r="Q3077" s="9"/>
      <c r="R3077" s="9"/>
      <c r="S3077" s="9"/>
      <c r="T3077" s="9"/>
      <c r="U3077" s="9"/>
      <c r="V3077" s="9"/>
      <c r="W3077" s="9"/>
      <c r="X3077" s="9"/>
      <c r="Y3077" s="9"/>
    </row>
    <row r="3078" spans="2:25" x14ac:dyDescent="0.25">
      <c r="B3078" s="45"/>
      <c r="C3078" s="45"/>
      <c r="D3078" s="45"/>
      <c r="O3078" s="9"/>
      <c r="P3078" s="9"/>
      <c r="Q3078" s="9"/>
      <c r="R3078" s="9"/>
      <c r="S3078" s="9"/>
      <c r="T3078" s="9"/>
      <c r="U3078" s="9"/>
      <c r="V3078" s="9"/>
      <c r="W3078" s="9"/>
      <c r="X3078" s="9"/>
      <c r="Y3078" s="9"/>
    </row>
    <row r="3079" spans="2:25" x14ac:dyDescent="0.25">
      <c r="B3079" s="45"/>
      <c r="C3079" s="45"/>
      <c r="D3079" s="45"/>
      <c r="O3079" s="9"/>
      <c r="P3079" s="9"/>
      <c r="Q3079" s="9"/>
      <c r="R3079" s="9"/>
      <c r="S3079" s="9"/>
      <c r="T3079" s="9"/>
      <c r="U3079" s="9"/>
      <c r="V3079" s="9"/>
      <c r="W3079" s="9"/>
      <c r="X3079" s="9"/>
      <c r="Y3079" s="9"/>
    </row>
    <row r="3080" spans="2:25" x14ac:dyDescent="0.25">
      <c r="B3080" s="45"/>
      <c r="C3080" s="45"/>
      <c r="D3080" s="45"/>
      <c r="O3080" s="9"/>
      <c r="P3080" s="9"/>
      <c r="Q3080" s="9"/>
      <c r="R3080" s="9"/>
      <c r="S3080" s="9"/>
      <c r="T3080" s="9"/>
      <c r="U3080" s="9"/>
      <c r="V3080" s="9"/>
      <c r="W3080" s="9"/>
      <c r="X3080" s="9"/>
      <c r="Y3080" s="9"/>
    </row>
    <row r="3081" spans="2:25" x14ac:dyDescent="0.25">
      <c r="B3081" s="45"/>
      <c r="C3081" s="45"/>
      <c r="D3081" s="45"/>
      <c r="O3081" s="9"/>
      <c r="P3081" s="9"/>
      <c r="Q3081" s="9"/>
      <c r="R3081" s="9"/>
      <c r="S3081" s="9"/>
      <c r="T3081" s="9"/>
      <c r="U3081" s="9"/>
      <c r="V3081" s="9"/>
      <c r="W3081" s="9"/>
      <c r="X3081" s="9"/>
      <c r="Y3081" s="9"/>
    </row>
    <row r="3082" spans="2:25" x14ac:dyDescent="0.25">
      <c r="B3082" s="45"/>
      <c r="C3082" s="45"/>
      <c r="D3082" s="45"/>
      <c r="O3082" s="9"/>
      <c r="P3082" s="9"/>
      <c r="Q3082" s="9"/>
      <c r="R3082" s="9"/>
      <c r="S3082" s="9"/>
      <c r="T3082" s="9"/>
      <c r="U3082" s="9"/>
      <c r="V3082" s="9"/>
      <c r="W3082" s="9"/>
      <c r="X3082" s="9"/>
      <c r="Y3082" s="9"/>
    </row>
    <row r="3083" spans="2:25" x14ac:dyDescent="0.25">
      <c r="B3083" s="45"/>
      <c r="C3083" s="45"/>
      <c r="D3083" s="45"/>
      <c r="O3083" s="9"/>
      <c r="P3083" s="9"/>
      <c r="Q3083" s="9"/>
      <c r="R3083" s="9"/>
      <c r="S3083" s="9"/>
      <c r="T3083" s="9"/>
      <c r="U3083" s="9"/>
      <c r="V3083" s="9"/>
      <c r="W3083" s="9"/>
      <c r="X3083" s="9"/>
      <c r="Y3083" s="9"/>
    </row>
    <row r="3084" spans="2:25" x14ac:dyDescent="0.25">
      <c r="B3084" s="45"/>
      <c r="C3084" s="45"/>
      <c r="D3084" s="45"/>
      <c r="O3084" s="9"/>
      <c r="P3084" s="9"/>
      <c r="Q3084" s="9"/>
      <c r="R3084" s="9"/>
      <c r="S3084" s="9"/>
      <c r="T3084" s="9"/>
      <c r="U3084" s="9"/>
      <c r="V3084" s="9"/>
      <c r="W3084" s="9"/>
      <c r="X3084" s="9"/>
      <c r="Y3084" s="9"/>
    </row>
    <row r="3085" spans="2:25" x14ac:dyDescent="0.25">
      <c r="B3085" s="45"/>
      <c r="C3085" s="45"/>
      <c r="D3085" s="45"/>
      <c r="O3085" s="9"/>
      <c r="P3085" s="9"/>
      <c r="Q3085" s="9"/>
      <c r="R3085" s="9"/>
      <c r="S3085" s="9"/>
      <c r="T3085" s="9"/>
      <c r="U3085" s="9"/>
      <c r="V3085" s="9"/>
      <c r="W3085" s="9"/>
      <c r="X3085" s="9"/>
      <c r="Y3085" s="9"/>
    </row>
    <row r="3086" spans="2:25" x14ac:dyDescent="0.25">
      <c r="B3086" s="45"/>
      <c r="C3086" s="45"/>
      <c r="D3086" s="45"/>
      <c r="O3086" s="9"/>
      <c r="P3086" s="9"/>
      <c r="Q3086" s="9"/>
      <c r="R3086" s="9"/>
      <c r="S3086" s="9"/>
      <c r="T3086" s="9"/>
      <c r="U3086" s="9"/>
      <c r="V3086" s="9"/>
      <c r="W3086" s="9"/>
      <c r="X3086" s="9"/>
      <c r="Y3086" s="9"/>
    </row>
    <row r="3087" spans="2:25" x14ac:dyDescent="0.25">
      <c r="B3087" s="45"/>
      <c r="C3087" s="45"/>
      <c r="D3087" s="45"/>
      <c r="O3087" s="9"/>
      <c r="P3087" s="9"/>
      <c r="Q3087" s="9"/>
      <c r="R3087" s="9"/>
      <c r="S3087" s="9"/>
      <c r="T3087" s="9"/>
      <c r="U3087" s="9"/>
      <c r="V3087" s="9"/>
      <c r="W3087" s="9"/>
      <c r="X3087" s="9"/>
      <c r="Y3087" s="9"/>
    </row>
    <row r="3088" spans="2:25" x14ac:dyDescent="0.25">
      <c r="B3088" s="45"/>
      <c r="C3088" s="45"/>
      <c r="D3088" s="45"/>
      <c r="O3088" s="9"/>
      <c r="P3088" s="9"/>
      <c r="Q3088" s="9"/>
      <c r="R3088" s="9"/>
      <c r="S3088" s="9"/>
      <c r="T3088" s="9"/>
      <c r="U3088" s="9"/>
      <c r="V3088" s="9"/>
      <c r="W3088" s="9"/>
      <c r="X3088" s="9"/>
      <c r="Y3088" s="9"/>
    </row>
    <row r="3089" spans="2:25" x14ac:dyDescent="0.25">
      <c r="B3089" s="45"/>
      <c r="C3089" s="45"/>
      <c r="D3089" s="45"/>
      <c r="O3089" s="9"/>
      <c r="P3089" s="9"/>
      <c r="Q3089" s="9"/>
      <c r="R3089" s="9"/>
      <c r="S3089" s="9"/>
      <c r="T3089" s="9"/>
      <c r="U3089" s="9"/>
      <c r="V3089" s="9"/>
      <c r="W3089" s="9"/>
      <c r="X3089" s="9"/>
      <c r="Y3089" s="9"/>
    </row>
    <row r="3090" spans="2:25" x14ac:dyDescent="0.25">
      <c r="B3090" s="45"/>
      <c r="C3090" s="45"/>
      <c r="D3090" s="45"/>
      <c r="O3090" s="9"/>
      <c r="P3090" s="9"/>
      <c r="Q3090" s="9"/>
      <c r="R3090" s="9"/>
      <c r="S3090" s="9"/>
      <c r="T3090" s="9"/>
      <c r="U3090" s="9"/>
      <c r="V3090" s="9"/>
      <c r="W3090" s="9"/>
      <c r="X3090" s="9"/>
      <c r="Y3090" s="9"/>
    </row>
    <row r="3091" spans="2:25" x14ac:dyDescent="0.25">
      <c r="B3091" s="45"/>
      <c r="C3091" s="45"/>
      <c r="D3091" s="45"/>
      <c r="O3091" s="9"/>
      <c r="P3091" s="9"/>
      <c r="Q3091" s="9"/>
      <c r="R3091" s="9"/>
      <c r="S3091" s="9"/>
      <c r="T3091" s="9"/>
      <c r="U3091" s="9"/>
      <c r="V3091" s="9"/>
      <c r="W3091" s="9"/>
      <c r="X3091" s="9"/>
      <c r="Y3091" s="9"/>
    </row>
    <row r="3092" spans="2:25" x14ac:dyDescent="0.25">
      <c r="B3092" s="45"/>
      <c r="C3092" s="45"/>
      <c r="D3092" s="45"/>
      <c r="O3092" s="9"/>
      <c r="P3092" s="9"/>
      <c r="Q3092" s="9"/>
      <c r="R3092" s="9"/>
      <c r="S3092" s="9"/>
      <c r="T3092" s="9"/>
      <c r="U3092" s="9"/>
      <c r="V3092" s="9"/>
      <c r="W3092" s="9"/>
      <c r="X3092" s="9"/>
      <c r="Y3092" s="9"/>
    </row>
    <row r="3093" spans="2:25" x14ac:dyDescent="0.25">
      <c r="B3093" s="45"/>
      <c r="C3093" s="45"/>
      <c r="D3093" s="45"/>
      <c r="O3093" s="9"/>
      <c r="P3093" s="9"/>
      <c r="Q3093" s="9"/>
      <c r="R3093" s="9"/>
      <c r="S3093" s="9"/>
      <c r="T3093" s="9"/>
      <c r="U3093" s="9"/>
      <c r="V3093" s="9"/>
      <c r="W3093" s="9"/>
      <c r="X3093" s="9"/>
      <c r="Y3093" s="9"/>
    </row>
    <row r="3094" spans="2:25" x14ac:dyDescent="0.25">
      <c r="B3094" s="45"/>
      <c r="C3094" s="45"/>
      <c r="D3094" s="45"/>
      <c r="O3094" s="9"/>
      <c r="P3094" s="9"/>
      <c r="Q3094" s="9"/>
      <c r="R3094" s="9"/>
      <c r="S3094" s="9"/>
      <c r="T3094" s="9"/>
      <c r="U3094" s="9"/>
      <c r="V3094" s="9"/>
      <c r="W3094" s="9"/>
      <c r="X3094" s="9"/>
      <c r="Y3094" s="9"/>
    </row>
    <row r="3095" spans="2:25" x14ac:dyDescent="0.25">
      <c r="B3095" s="45"/>
      <c r="C3095" s="45"/>
      <c r="D3095" s="45"/>
      <c r="O3095" s="9"/>
      <c r="P3095" s="9"/>
      <c r="Q3095" s="9"/>
      <c r="R3095" s="9"/>
      <c r="S3095" s="9"/>
      <c r="T3095" s="9"/>
      <c r="U3095" s="9"/>
      <c r="V3095" s="9"/>
      <c r="W3095" s="9"/>
      <c r="X3095" s="9"/>
      <c r="Y3095" s="9"/>
    </row>
    <row r="3096" spans="2:25" x14ac:dyDescent="0.25">
      <c r="B3096" s="45"/>
      <c r="C3096" s="45"/>
      <c r="D3096" s="45"/>
      <c r="O3096" s="9"/>
      <c r="P3096" s="9"/>
      <c r="Q3096" s="9"/>
      <c r="R3096" s="9"/>
      <c r="S3096" s="9"/>
      <c r="T3096" s="9"/>
      <c r="U3096" s="9"/>
      <c r="V3096" s="9"/>
      <c r="W3096" s="9"/>
      <c r="X3096" s="9"/>
      <c r="Y3096" s="9"/>
    </row>
    <row r="3097" spans="2:25" x14ac:dyDescent="0.25">
      <c r="B3097" s="45"/>
      <c r="C3097" s="45"/>
      <c r="D3097" s="45"/>
      <c r="O3097" s="9"/>
      <c r="P3097" s="9"/>
      <c r="Q3097" s="9"/>
      <c r="R3097" s="9"/>
      <c r="S3097" s="9"/>
      <c r="T3097" s="9"/>
      <c r="U3097" s="9"/>
      <c r="V3097" s="9"/>
      <c r="W3097" s="9"/>
      <c r="X3097" s="9"/>
      <c r="Y3097" s="9"/>
    </row>
    <row r="3098" spans="2:25" x14ac:dyDescent="0.25">
      <c r="B3098" s="45"/>
      <c r="C3098" s="45"/>
      <c r="D3098" s="45"/>
      <c r="O3098" s="9"/>
      <c r="P3098" s="9"/>
      <c r="Q3098" s="9"/>
      <c r="R3098" s="9"/>
      <c r="S3098" s="9"/>
      <c r="T3098" s="9"/>
      <c r="U3098" s="9"/>
      <c r="V3098" s="9"/>
      <c r="W3098" s="9"/>
      <c r="X3098" s="9"/>
      <c r="Y3098" s="9"/>
    </row>
    <row r="3099" spans="2:25" x14ac:dyDescent="0.25">
      <c r="B3099" s="45"/>
      <c r="C3099" s="45"/>
      <c r="D3099" s="45"/>
      <c r="O3099" s="9"/>
      <c r="P3099" s="9"/>
      <c r="Q3099" s="9"/>
      <c r="R3099" s="9"/>
      <c r="S3099" s="9"/>
      <c r="T3099" s="9"/>
      <c r="U3099" s="9"/>
      <c r="V3099" s="9"/>
      <c r="W3099" s="9"/>
      <c r="X3099" s="9"/>
      <c r="Y3099" s="9"/>
    </row>
    <row r="3100" spans="2:25" x14ac:dyDescent="0.25">
      <c r="B3100" s="45"/>
      <c r="C3100" s="45"/>
      <c r="D3100" s="45"/>
      <c r="O3100" s="9"/>
      <c r="P3100" s="9"/>
      <c r="Q3100" s="9"/>
      <c r="R3100" s="9"/>
      <c r="S3100" s="9"/>
      <c r="T3100" s="9"/>
      <c r="U3100" s="9"/>
      <c r="V3100" s="9"/>
      <c r="W3100" s="9"/>
      <c r="X3100" s="9"/>
      <c r="Y3100" s="9"/>
    </row>
    <row r="3101" spans="2:25" x14ac:dyDescent="0.25">
      <c r="B3101" s="45"/>
      <c r="C3101" s="45"/>
      <c r="D3101" s="45"/>
      <c r="O3101" s="9"/>
      <c r="P3101" s="9"/>
      <c r="Q3101" s="9"/>
      <c r="R3101" s="9"/>
      <c r="S3101" s="9"/>
      <c r="T3101" s="9"/>
      <c r="U3101" s="9"/>
      <c r="V3101" s="9"/>
      <c r="W3101" s="9"/>
      <c r="X3101" s="9"/>
      <c r="Y3101" s="9"/>
    </row>
    <row r="3102" spans="2:25" x14ac:dyDescent="0.25">
      <c r="B3102" s="45"/>
      <c r="C3102" s="45"/>
      <c r="D3102" s="45"/>
      <c r="O3102" s="9"/>
      <c r="P3102" s="9"/>
      <c r="Q3102" s="9"/>
      <c r="R3102" s="9"/>
      <c r="S3102" s="9"/>
      <c r="T3102" s="9"/>
      <c r="U3102" s="9"/>
      <c r="V3102" s="9"/>
      <c r="W3102" s="9"/>
      <c r="X3102" s="9"/>
      <c r="Y3102" s="9"/>
    </row>
    <row r="3103" spans="2:25" x14ac:dyDescent="0.25">
      <c r="B3103" s="45"/>
      <c r="C3103" s="45"/>
      <c r="D3103" s="45"/>
      <c r="O3103" s="9"/>
      <c r="P3103" s="9"/>
      <c r="Q3103" s="9"/>
      <c r="R3103" s="9"/>
      <c r="S3103" s="9"/>
      <c r="T3103" s="9"/>
      <c r="U3103" s="9"/>
      <c r="V3103" s="9"/>
      <c r="W3103" s="9"/>
      <c r="X3103" s="9"/>
      <c r="Y3103" s="9"/>
    </row>
    <row r="3104" spans="2:25" x14ac:dyDescent="0.25">
      <c r="B3104" s="45"/>
      <c r="C3104" s="45"/>
      <c r="D3104" s="45"/>
      <c r="O3104" s="9"/>
      <c r="P3104" s="9"/>
      <c r="Q3104" s="9"/>
      <c r="R3104" s="9"/>
      <c r="S3104" s="9"/>
      <c r="T3104" s="9"/>
      <c r="U3104" s="9"/>
      <c r="V3104" s="9"/>
      <c r="W3104" s="9"/>
      <c r="X3104" s="9"/>
      <c r="Y3104" s="9"/>
    </row>
    <row r="3105" spans="2:25" x14ac:dyDescent="0.25">
      <c r="B3105" s="45"/>
      <c r="C3105" s="45"/>
      <c r="D3105" s="45"/>
      <c r="O3105" s="9"/>
      <c r="P3105" s="9"/>
      <c r="Q3105" s="9"/>
      <c r="R3105" s="9"/>
      <c r="S3105" s="9"/>
      <c r="T3105" s="9"/>
      <c r="U3105" s="9"/>
      <c r="V3105" s="9"/>
      <c r="W3105" s="9"/>
      <c r="X3105" s="9"/>
      <c r="Y3105" s="9"/>
    </row>
    <row r="3106" spans="2:25" x14ac:dyDescent="0.25">
      <c r="B3106" s="45"/>
      <c r="C3106" s="45"/>
      <c r="D3106" s="45"/>
      <c r="O3106" s="9"/>
      <c r="P3106" s="9"/>
      <c r="Q3106" s="9"/>
      <c r="R3106" s="9"/>
      <c r="S3106" s="9"/>
      <c r="T3106" s="9"/>
      <c r="U3106" s="9"/>
      <c r="V3106" s="9"/>
      <c r="W3106" s="9"/>
      <c r="X3106" s="9"/>
      <c r="Y3106" s="9"/>
    </row>
    <row r="3107" spans="2:25" x14ac:dyDescent="0.25">
      <c r="B3107" s="45"/>
      <c r="C3107" s="45"/>
      <c r="D3107" s="45"/>
      <c r="O3107" s="9"/>
      <c r="P3107" s="9"/>
      <c r="Q3107" s="9"/>
      <c r="R3107" s="9"/>
      <c r="S3107" s="9"/>
      <c r="T3107" s="9"/>
      <c r="U3107" s="9"/>
      <c r="V3107" s="9"/>
      <c r="W3107" s="9"/>
      <c r="X3107" s="9"/>
      <c r="Y3107" s="9"/>
    </row>
    <row r="3108" spans="2:25" x14ac:dyDescent="0.25">
      <c r="B3108" s="45"/>
      <c r="C3108" s="45"/>
      <c r="D3108" s="45"/>
      <c r="O3108" s="9"/>
      <c r="P3108" s="9"/>
      <c r="Q3108" s="9"/>
      <c r="R3108" s="9"/>
      <c r="S3108" s="9"/>
      <c r="T3108" s="9"/>
      <c r="U3108" s="9"/>
      <c r="V3108" s="9"/>
      <c r="W3108" s="9"/>
      <c r="X3108" s="9"/>
      <c r="Y3108" s="9"/>
    </row>
    <row r="3109" spans="2:25" x14ac:dyDescent="0.25">
      <c r="B3109" s="45"/>
      <c r="C3109" s="45"/>
      <c r="D3109" s="45"/>
      <c r="O3109" s="9"/>
      <c r="P3109" s="9"/>
      <c r="Q3109" s="9"/>
      <c r="R3109" s="9"/>
      <c r="S3109" s="9"/>
      <c r="T3109" s="9"/>
      <c r="U3109" s="9"/>
      <c r="V3109" s="9"/>
      <c r="W3109" s="9"/>
      <c r="X3109" s="9"/>
      <c r="Y3109" s="9"/>
    </row>
    <row r="3110" spans="2:25" x14ac:dyDescent="0.25">
      <c r="B3110" s="45"/>
      <c r="C3110" s="45"/>
      <c r="D3110" s="45"/>
      <c r="O3110" s="9"/>
      <c r="P3110" s="9"/>
      <c r="Q3110" s="9"/>
      <c r="R3110" s="9"/>
      <c r="S3110" s="9"/>
      <c r="T3110" s="9"/>
      <c r="U3110" s="9"/>
      <c r="V3110" s="9"/>
      <c r="W3110" s="9"/>
      <c r="X3110" s="9"/>
      <c r="Y3110" s="9"/>
    </row>
    <row r="3111" spans="2:25" x14ac:dyDescent="0.25">
      <c r="B3111" s="45"/>
      <c r="C3111" s="45"/>
      <c r="D3111" s="45"/>
      <c r="O3111" s="9"/>
      <c r="P3111" s="9"/>
      <c r="Q3111" s="9"/>
      <c r="R3111" s="9"/>
      <c r="S3111" s="9"/>
      <c r="T3111" s="9"/>
      <c r="U3111" s="9"/>
      <c r="V3111" s="9"/>
      <c r="W3111" s="9"/>
      <c r="X3111" s="9"/>
      <c r="Y3111" s="9"/>
    </row>
    <row r="3112" spans="2:25" x14ac:dyDescent="0.25">
      <c r="B3112" s="45"/>
      <c r="C3112" s="45"/>
      <c r="D3112" s="45"/>
      <c r="O3112" s="9"/>
      <c r="P3112" s="9"/>
      <c r="Q3112" s="9"/>
      <c r="R3112" s="9"/>
      <c r="S3112" s="9"/>
      <c r="T3112" s="9"/>
      <c r="U3112" s="9"/>
      <c r="V3112" s="9"/>
      <c r="W3112" s="9"/>
      <c r="X3112" s="9"/>
      <c r="Y3112" s="9"/>
    </row>
    <row r="3113" spans="2:25" x14ac:dyDescent="0.25">
      <c r="B3113" s="45"/>
      <c r="C3113" s="45"/>
      <c r="D3113" s="45"/>
      <c r="O3113" s="9"/>
      <c r="P3113" s="9"/>
      <c r="Q3113" s="9"/>
      <c r="R3113" s="9"/>
      <c r="S3113" s="9"/>
      <c r="T3113" s="9"/>
      <c r="U3113" s="9"/>
      <c r="V3113" s="9"/>
      <c r="W3113" s="9"/>
      <c r="X3113" s="9"/>
      <c r="Y3113" s="9"/>
    </row>
    <row r="3114" spans="2:25" x14ac:dyDescent="0.25">
      <c r="B3114" s="45"/>
      <c r="C3114" s="45"/>
      <c r="D3114" s="45"/>
      <c r="O3114" s="9"/>
      <c r="P3114" s="9"/>
      <c r="Q3114" s="9"/>
      <c r="R3114" s="9"/>
      <c r="S3114" s="9"/>
      <c r="T3114" s="9"/>
      <c r="U3114" s="9"/>
      <c r="V3114" s="9"/>
      <c r="W3114" s="9"/>
      <c r="X3114" s="9"/>
      <c r="Y3114" s="9"/>
    </row>
    <row r="3115" spans="2:25" x14ac:dyDescent="0.25">
      <c r="B3115" s="45"/>
      <c r="C3115" s="45"/>
      <c r="D3115" s="45"/>
      <c r="O3115" s="9"/>
      <c r="P3115" s="9"/>
      <c r="Q3115" s="9"/>
      <c r="R3115" s="9"/>
      <c r="S3115" s="9"/>
      <c r="T3115" s="9"/>
      <c r="U3115" s="9"/>
      <c r="V3115" s="9"/>
      <c r="W3115" s="9"/>
      <c r="X3115" s="9"/>
      <c r="Y3115" s="9"/>
    </row>
    <row r="3116" spans="2:25" x14ac:dyDescent="0.25">
      <c r="B3116" s="45"/>
      <c r="C3116" s="45"/>
      <c r="D3116" s="45"/>
      <c r="O3116" s="9"/>
      <c r="P3116" s="9"/>
      <c r="Q3116" s="9"/>
      <c r="R3116" s="9"/>
      <c r="S3116" s="9"/>
      <c r="T3116" s="9"/>
      <c r="U3116" s="9"/>
      <c r="V3116" s="9"/>
      <c r="W3116" s="9"/>
      <c r="X3116" s="9"/>
      <c r="Y3116" s="9"/>
    </row>
    <row r="3117" spans="2:25" x14ac:dyDescent="0.25">
      <c r="B3117" s="45"/>
      <c r="C3117" s="45"/>
      <c r="D3117" s="45"/>
      <c r="O3117" s="9"/>
      <c r="P3117" s="9"/>
      <c r="Q3117" s="9"/>
      <c r="R3117" s="9"/>
      <c r="S3117" s="9"/>
      <c r="T3117" s="9"/>
      <c r="U3117" s="9"/>
      <c r="V3117" s="9"/>
      <c r="W3117" s="9"/>
      <c r="X3117" s="9"/>
      <c r="Y3117" s="9"/>
    </row>
    <row r="3118" spans="2:25" x14ac:dyDescent="0.25">
      <c r="B3118" s="45"/>
      <c r="C3118" s="45"/>
      <c r="D3118" s="45"/>
      <c r="O3118" s="9"/>
      <c r="P3118" s="9"/>
      <c r="Q3118" s="9"/>
      <c r="R3118" s="9"/>
      <c r="S3118" s="9"/>
      <c r="T3118" s="9"/>
      <c r="U3118" s="9"/>
      <c r="V3118" s="9"/>
      <c r="W3118" s="9"/>
      <c r="X3118" s="9"/>
      <c r="Y3118" s="9"/>
    </row>
    <row r="3119" spans="2:25" x14ac:dyDescent="0.25">
      <c r="B3119" s="45"/>
      <c r="C3119" s="45"/>
      <c r="D3119" s="45"/>
      <c r="O3119" s="9"/>
      <c r="P3119" s="9"/>
      <c r="Q3119" s="9"/>
      <c r="R3119" s="9"/>
      <c r="S3119" s="9"/>
      <c r="T3119" s="9"/>
      <c r="U3119" s="9"/>
      <c r="V3119" s="9"/>
      <c r="W3119" s="9"/>
      <c r="X3119" s="9"/>
      <c r="Y3119" s="9"/>
    </row>
    <row r="3120" spans="2:25" x14ac:dyDescent="0.25">
      <c r="B3120" s="45"/>
      <c r="C3120" s="45"/>
      <c r="D3120" s="45"/>
      <c r="O3120" s="9"/>
      <c r="P3120" s="9"/>
      <c r="Q3120" s="9"/>
      <c r="R3120" s="9"/>
      <c r="S3120" s="9"/>
      <c r="T3120" s="9"/>
      <c r="U3120" s="9"/>
      <c r="V3120" s="9"/>
      <c r="W3120" s="9"/>
      <c r="X3120" s="9"/>
      <c r="Y3120" s="9"/>
    </row>
    <row r="3121" spans="2:25" x14ac:dyDescent="0.25">
      <c r="B3121" s="45"/>
      <c r="C3121" s="45"/>
      <c r="D3121" s="45"/>
      <c r="O3121" s="9"/>
      <c r="P3121" s="9"/>
      <c r="Q3121" s="9"/>
      <c r="R3121" s="9"/>
      <c r="S3121" s="9"/>
      <c r="T3121" s="9"/>
      <c r="U3121" s="9"/>
      <c r="V3121" s="9"/>
      <c r="W3121" s="9"/>
      <c r="X3121" s="9"/>
      <c r="Y3121" s="9"/>
    </row>
    <row r="3122" spans="2:25" x14ac:dyDescent="0.25">
      <c r="B3122" s="45"/>
      <c r="C3122" s="45"/>
      <c r="D3122" s="45"/>
      <c r="O3122" s="9"/>
      <c r="P3122" s="9"/>
      <c r="Q3122" s="9"/>
      <c r="R3122" s="9"/>
      <c r="S3122" s="9"/>
      <c r="T3122" s="9"/>
      <c r="U3122" s="9"/>
      <c r="V3122" s="9"/>
      <c r="W3122" s="9"/>
      <c r="X3122" s="9"/>
      <c r="Y3122" s="9"/>
    </row>
    <row r="3123" spans="2:25" x14ac:dyDescent="0.25">
      <c r="B3123" s="45"/>
      <c r="C3123" s="45"/>
      <c r="D3123" s="45"/>
      <c r="O3123" s="9"/>
      <c r="P3123" s="9"/>
      <c r="Q3123" s="9"/>
      <c r="R3123" s="9"/>
      <c r="S3123" s="9"/>
      <c r="T3123" s="9"/>
      <c r="U3123" s="9"/>
      <c r="V3123" s="9"/>
      <c r="W3123" s="9"/>
      <c r="X3123" s="9"/>
      <c r="Y3123" s="9"/>
    </row>
    <row r="3124" spans="2:25" x14ac:dyDescent="0.25">
      <c r="B3124" s="45"/>
      <c r="C3124" s="45"/>
      <c r="D3124" s="45"/>
      <c r="O3124" s="9"/>
      <c r="P3124" s="9"/>
      <c r="Q3124" s="9"/>
      <c r="R3124" s="9"/>
      <c r="S3124" s="9"/>
      <c r="T3124" s="9"/>
      <c r="U3124" s="9"/>
      <c r="V3124" s="9"/>
      <c r="W3124" s="9"/>
      <c r="X3124" s="9"/>
      <c r="Y3124" s="9"/>
    </row>
    <row r="3125" spans="2:25" x14ac:dyDescent="0.25">
      <c r="B3125" s="45"/>
      <c r="C3125" s="45"/>
      <c r="D3125" s="45"/>
      <c r="O3125" s="9"/>
      <c r="P3125" s="9"/>
      <c r="Q3125" s="9"/>
      <c r="R3125" s="9"/>
      <c r="S3125" s="9"/>
      <c r="T3125" s="9"/>
      <c r="U3125" s="9"/>
      <c r="V3125" s="9"/>
      <c r="W3125" s="9"/>
      <c r="X3125" s="9"/>
      <c r="Y3125" s="9"/>
    </row>
    <row r="3126" spans="2:25" x14ac:dyDescent="0.25">
      <c r="B3126" s="45"/>
      <c r="C3126" s="45"/>
      <c r="D3126" s="45"/>
      <c r="O3126" s="9"/>
      <c r="P3126" s="9"/>
      <c r="Q3126" s="9"/>
      <c r="R3126" s="9"/>
      <c r="S3126" s="9"/>
      <c r="T3126" s="9"/>
      <c r="U3126" s="9"/>
      <c r="V3126" s="9"/>
      <c r="W3126" s="9"/>
      <c r="X3126" s="9"/>
      <c r="Y3126" s="9"/>
    </row>
    <row r="3127" spans="2:25" x14ac:dyDescent="0.25">
      <c r="B3127" s="45"/>
      <c r="C3127" s="45"/>
      <c r="D3127" s="45"/>
      <c r="O3127" s="9"/>
      <c r="P3127" s="9"/>
      <c r="Q3127" s="9"/>
      <c r="R3127" s="9"/>
      <c r="S3127" s="9"/>
      <c r="T3127" s="9"/>
      <c r="U3127" s="9"/>
      <c r="V3127" s="9"/>
      <c r="W3127" s="9"/>
      <c r="X3127" s="9"/>
      <c r="Y3127" s="9"/>
    </row>
    <row r="3128" spans="2:25" x14ac:dyDescent="0.25">
      <c r="B3128" s="45"/>
      <c r="C3128" s="45"/>
      <c r="D3128" s="45"/>
      <c r="O3128" s="9"/>
      <c r="P3128" s="9"/>
      <c r="Q3128" s="9"/>
      <c r="R3128" s="9"/>
      <c r="S3128" s="9"/>
      <c r="T3128" s="9"/>
      <c r="U3128" s="9"/>
      <c r="V3128" s="9"/>
      <c r="W3128" s="9"/>
      <c r="X3128" s="9"/>
      <c r="Y3128" s="9"/>
    </row>
    <row r="3129" spans="2:25" x14ac:dyDescent="0.25">
      <c r="B3129" s="45"/>
      <c r="C3129" s="45"/>
      <c r="D3129" s="45"/>
      <c r="O3129" s="9"/>
      <c r="P3129" s="9"/>
      <c r="Q3129" s="9"/>
      <c r="R3129" s="9"/>
      <c r="S3129" s="9"/>
      <c r="T3129" s="9"/>
      <c r="U3129" s="9"/>
      <c r="V3129" s="9"/>
      <c r="W3129" s="9"/>
      <c r="X3129" s="9"/>
      <c r="Y3129" s="9"/>
    </row>
    <row r="3130" spans="2:25" x14ac:dyDescent="0.25">
      <c r="B3130" s="45"/>
      <c r="C3130" s="45"/>
      <c r="D3130" s="45"/>
      <c r="O3130" s="9"/>
      <c r="P3130" s="9"/>
      <c r="Q3130" s="9"/>
      <c r="R3130" s="9"/>
      <c r="S3130" s="9"/>
      <c r="T3130" s="9"/>
      <c r="U3130" s="9"/>
      <c r="V3130" s="9"/>
      <c r="W3130" s="9"/>
      <c r="X3130" s="9"/>
      <c r="Y3130" s="9"/>
    </row>
    <row r="3131" spans="2:25" x14ac:dyDescent="0.25">
      <c r="B3131" s="45"/>
      <c r="C3131" s="45"/>
      <c r="D3131" s="45"/>
      <c r="O3131" s="9"/>
      <c r="P3131" s="9"/>
      <c r="Q3131" s="9"/>
      <c r="R3131" s="9"/>
      <c r="S3131" s="9"/>
      <c r="T3131" s="9"/>
      <c r="U3131" s="9"/>
      <c r="V3131" s="9"/>
      <c r="W3131" s="9"/>
      <c r="X3131" s="9"/>
      <c r="Y3131" s="9"/>
    </row>
    <row r="3132" spans="2:25" x14ac:dyDescent="0.25">
      <c r="B3132" s="45"/>
      <c r="C3132" s="45"/>
      <c r="D3132" s="45"/>
      <c r="O3132" s="9"/>
      <c r="P3132" s="9"/>
      <c r="Q3132" s="9"/>
      <c r="R3132" s="9"/>
      <c r="S3132" s="9"/>
      <c r="T3132" s="9"/>
      <c r="U3132" s="9"/>
      <c r="V3132" s="9"/>
      <c r="W3132" s="9"/>
      <c r="X3132" s="9"/>
      <c r="Y3132" s="9"/>
    </row>
    <row r="3133" spans="2:25" x14ac:dyDescent="0.25">
      <c r="B3133" s="45"/>
      <c r="C3133" s="45"/>
      <c r="D3133" s="45"/>
      <c r="O3133" s="9"/>
      <c r="P3133" s="9"/>
      <c r="Q3133" s="9"/>
      <c r="R3133" s="9"/>
      <c r="S3133" s="9"/>
      <c r="T3133" s="9"/>
      <c r="U3133" s="9"/>
      <c r="V3133" s="9"/>
      <c r="W3133" s="9"/>
      <c r="X3133" s="9"/>
      <c r="Y3133" s="9"/>
    </row>
    <row r="3134" spans="2:25" x14ac:dyDescent="0.25">
      <c r="B3134" s="45"/>
      <c r="C3134" s="45"/>
      <c r="D3134" s="45"/>
      <c r="O3134" s="9"/>
      <c r="P3134" s="9"/>
      <c r="Q3134" s="9"/>
      <c r="R3134" s="9"/>
      <c r="S3134" s="9"/>
      <c r="T3134" s="9"/>
      <c r="U3134" s="9"/>
      <c r="V3134" s="9"/>
      <c r="W3134" s="9"/>
      <c r="X3134" s="9"/>
      <c r="Y3134" s="9"/>
    </row>
    <row r="3135" spans="2:25" x14ac:dyDescent="0.25">
      <c r="B3135" s="45"/>
      <c r="C3135" s="45"/>
      <c r="D3135" s="45"/>
      <c r="O3135" s="9"/>
      <c r="P3135" s="9"/>
      <c r="Q3135" s="9"/>
      <c r="R3135" s="9"/>
      <c r="S3135" s="9"/>
      <c r="T3135" s="9"/>
      <c r="U3135" s="9"/>
      <c r="V3135" s="9"/>
      <c r="W3135" s="9"/>
      <c r="X3135" s="9"/>
      <c r="Y3135" s="9"/>
    </row>
    <row r="3136" spans="2:25" x14ac:dyDescent="0.25">
      <c r="B3136" s="45"/>
      <c r="C3136" s="45"/>
      <c r="D3136" s="45"/>
      <c r="O3136" s="9"/>
      <c r="P3136" s="9"/>
      <c r="Q3136" s="9"/>
      <c r="R3136" s="9"/>
      <c r="S3136" s="9"/>
      <c r="T3136" s="9"/>
      <c r="U3136" s="9"/>
      <c r="V3136" s="9"/>
      <c r="W3136" s="9"/>
      <c r="X3136" s="9"/>
      <c r="Y3136" s="9"/>
    </row>
    <row r="3137" spans="2:25" x14ac:dyDescent="0.25">
      <c r="B3137" s="45"/>
      <c r="C3137" s="45"/>
      <c r="D3137" s="45"/>
      <c r="O3137" s="9"/>
      <c r="P3137" s="9"/>
      <c r="Q3137" s="9"/>
      <c r="R3137" s="9"/>
      <c r="S3137" s="9"/>
      <c r="T3137" s="9"/>
      <c r="U3137" s="9"/>
      <c r="V3137" s="9"/>
      <c r="W3137" s="9"/>
      <c r="X3137" s="9"/>
      <c r="Y3137" s="9"/>
    </row>
    <row r="3138" spans="2:25" x14ac:dyDescent="0.25">
      <c r="B3138" s="45"/>
      <c r="C3138" s="45"/>
      <c r="D3138" s="45"/>
      <c r="O3138" s="9"/>
      <c r="P3138" s="9"/>
      <c r="Q3138" s="9"/>
      <c r="R3138" s="9"/>
      <c r="S3138" s="9"/>
      <c r="T3138" s="9"/>
      <c r="U3138" s="9"/>
      <c r="V3138" s="9"/>
      <c r="W3138" s="9"/>
      <c r="X3138" s="9"/>
      <c r="Y3138" s="9"/>
    </row>
    <row r="3139" spans="2:25" x14ac:dyDescent="0.25">
      <c r="B3139" s="45"/>
      <c r="C3139" s="45"/>
      <c r="D3139" s="45"/>
      <c r="O3139" s="9"/>
      <c r="P3139" s="9"/>
      <c r="Q3139" s="9"/>
      <c r="R3139" s="9"/>
      <c r="S3139" s="9"/>
      <c r="T3139" s="9"/>
      <c r="U3139" s="9"/>
      <c r="V3139" s="9"/>
      <c r="W3139" s="9"/>
      <c r="X3139" s="9"/>
      <c r="Y3139" s="9"/>
    </row>
    <row r="3140" spans="2:25" x14ac:dyDescent="0.25">
      <c r="B3140" s="45"/>
      <c r="C3140" s="45"/>
      <c r="D3140" s="45"/>
      <c r="O3140" s="9"/>
      <c r="P3140" s="9"/>
      <c r="Q3140" s="9"/>
      <c r="R3140" s="9"/>
      <c r="S3140" s="9"/>
      <c r="T3140" s="9"/>
      <c r="U3140" s="9"/>
      <c r="V3140" s="9"/>
      <c r="W3140" s="9"/>
      <c r="X3140" s="9"/>
      <c r="Y3140" s="9"/>
    </row>
    <row r="3141" spans="2:25" x14ac:dyDescent="0.25">
      <c r="B3141" s="45"/>
      <c r="C3141" s="45"/>
      <c r="D3141" s="45"/>
      <c r="O3141" s="9"/>
      <c r="P3141" s="9"/>
      <c r="Q3141" s="9"/>
      <c r="R3141" s="9"/>
      <c r="S3141" s="9"/>
      <c r="T3141" s="9"/>
      <c r="U3141" s="9"/>
      <c r="V3141" s="9"/>
      <c r="W3141" s="9"/>
      <c r="X3141" s="9"/>
      <c r="Y3141" s="9"/>
    </row>
    <row r="3142" spans="2:25" x14ac:dyDescent="0.25">
      <c r="B3142" s="45"/>
      <c r="C3142" s="45"/>
      <c r="D3142" s="45"/>
      <c r="O3142" s="9"/>
      <c r="P3142" s="9"/>
      <c r="Q3142" s="9"/>
      <c r="R3142" s="9"/>
      <c r="S3142" s="9"/>
      <c r="T3142" s="9"/>
      <c r="U3142" s="9"/>
      <c r="V3142" s="9"/>
      <c r="W3142" s="9"/>
      <c r="X3142" s="9"/>
      <c r="Y3142" s="9"/>
    </row>
    <row r="3143" spans="2:25" x14ac:dyDescent="0.25">
      <c r="B3143" s="45"/>
      <c r="C3143" s="45"/>
      <c r="D3143" s="45"/>
      <c r="O3143" s="9"/>
      <c r="P3143" s="9"/>
      <c r="Q3143" s="9"/>
      <c r="R3143" s="9"/>
      <c r="S3143" s="9"/>
      <c r="T3143" s="9"/>
      <c r="U3143" s="9"/>
      <c r="V3143" s="9"/>
      <c r="W3143" s="9"/>
      <c r="X3143" s="9"/>
      <c r="Y3143" s="9"/>
    </row>
    <row r="3144" spans="2:25" x14ac:dyDescent="0.25">
      <c r="B3144" s="45"/>
      <c r="C3144" s="45"/>
      <c r="D3144" s="45"/>
      <c r="O3144" s="9"/>
      <c r="P3144" s="9"/>
      <c r="Q3144" s="9"/>
      <c r="R3144" s="9"/>
      <c r="S3144" s="9"/>
      <c r="T3144" s="9"/>
      <c r="U3144" s="9"/>
      <c r="V3144" s="9"/>
      <c r="W3144" s="9"/>
      <c r="X3144" s="9"/>
      <c r="Y3144" s="9"/>
    </row>
    <row r="3145" spans="2:25" x14ac:dyDescent="0.25">
      <c r="B3145" s="45"/>
      <c r="C3145" s="45"/>
      <c r="D3145" s="45"/>
      <c r="O3145" s="9"/>
      <c r="P3145" s="9"/>
      <c r="Q3145" s="9"/>
      <c r="R3145" s="9"/>
      <c r="S3145" s="9"/>
      <c r="T3145" s="9"/>
      <c r="U3145" s="9"/>
      <c r="V3145" s="9"/>
      <c r="W3145" s="9"/>
      <c r="X3145" s="9"/>
      <c r="Y3145" s="9"/>
    </row>
    <row r="3146" spans="2:25" x14ac:dyDescent="0.25">
      <c r="B3146" s="45"/>
      <c r="C3146" s="45"/>
      <c r="D3146" s="45"/>
      <c r="O3146" s="9"/>
      <c r="P3146" s="9"/>
      <c r="Q3146" s="9"/>
      <c r="R3146" s="9"/>
      <c r="S3146" s="9"/>
      <c r="T3146" s="9"/>
      <c r="U3146" s="9"/>
      <c r="V3146" s="9"/>
      <c r="W3146" s="9"/>
      <c r="X3146" s="9"/>
      <c r="Y3146" s="9"/>
    </row>
    <row r="3147" spans="2:25" x14ac:dyDescent="0.25">
      <c r="B3147" s="45"/>
      <c r="C3147" s="45"/>
      <c r="D3147" s="45"/>
      <c r="O3147" s="9"/>
      <c r="P3147" s="9"/>
      <c r="Q3147" s="9"/>
      <c r="R3147" s="9"/>
      <c r="S3147" s="9"/>
      <c r="T3147" s="9"/>
      <c r="U3147" s="9"/>
      <c r="V3147" s="9"/>
      <c r="W3147" s="9"/>
      <c r="X3147" s="9"/>
      <c r="Y3147" s="9"/>
    </row>
    <row r="3148" spans="2:25" x14ac:dyDescent="0.25">
      <c r="B3148" s="45"/>
      <c r="C3148" s="45"/>
      <c r="D3148" s="45"/>
      <c r="O3148" s="9"/>
      <c r="P3148" s="9"/>
      <c r="Q3148" s="9"/>
      <c r="R3148" s="9"/>
      <c r="S3148" s="9"/>
      <c r="T3148" s="9"/>
      <c r="U3148" s="9"/>
      <c r="V3148" s="9"/>
      <c r="W3148" s="9"/>
      <c r="X3148" s="9"/>
      <c r="Y3148" s="9"/>
    </row>
  </sheetData>
  <sheetProtection selectLockedCells="1"/>
  <mergeCells count="3">
    <mergeCell ref="C3:C4"/>
    <mergeCell ref="D3:D4"/>
    <mergeCell ref="X4:Y4"/>
  </mergeCells>
  <phoneticPr fontId="0" type="noConversion"/>
  <conditionalFormatting sqref="H13">
    <cfRule type="cellIs" dxfId="1" priority="3" stopIfTrue="1" operator="greaterThan">
      <formula>$I$8</formula>
    </cfRule>
    <cfRule type="cellIs" dxfId="0" priority="4" stopIfTrue="1" operator="lessThan">
      <formula>$H$9</formula>
    </cfRule>
  </conditionalFormatting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27"/>
  <sheetViews>
    <sheetView zoomScale="120" workbookViewId="0"/>
  </sheetViews>
  <sheetFormatPr defaultColWidth="9.109375" defaultRowHeight="13.2" x14ac:dyDescent="0.25"/>
  <cols>
    <col min="1" max="17" width="12" style="16" customWidth="1"/>
    <col min="18" max="16384" width="9.109375" style="16"/>
  </cols>
  <sheetData>
    <row r="2" spans="3:11" x14ac:dyDescent="0.25">
      <c r="D2" s="18" t="s">
        <v>13</v>
      </c>
      <c r="E2" s="13">
        <v>3</v>
      </c>
      <c r="H2" s="13">
        <v>3</v>
      </c>
      <c r="K2" s="13">
        <v>4</v>
      </c>
    </row>
    <row r="3" spans="3:11" x14ac:dyDescent="0.25">
      <c r="D3" s="18" t="s">
        <v>14</v>
      </c>
      <c r="E3" s="13">
        <v>10</v>
      </c>
      <c r="H3" s="13">
        <v>10</v>
      </c>
      <c r="K3" s="13">
        <v>8</v>
      </c>
    </row>
    <row r="4" spans="3:11" x14ac:dyDescent="0.25">
      <c r="D4" s="17"/>
      <c r="E4" s="2"/>
      <c r="H4" s="2"/>
      <c r="K4" s="2"/>
    </row>
    <row r="5" spans="3:11" x14ac:dyDescent="0.25">
      <c r="D5" s="18" t="s">
        <v>15</v>
      </c>
      <c r="E5" s="13">
        <v>120</v>
      </c>
      <c r="H5" s="13">
        <v>120</v>
      </c>
      <c r="K5" s="13">
        <v>120</v>
      </c>
    </row>
    <row r="6" spans="3:11" x14ac:dyDescent="0.25">
      <c r="D6" s="18" t="s">
        <v>16</v>
      </c>
      <c r="E6" s="13">
        <v>80</v>
      </c>
      <c r="H6" s="13">
        <v>80</v>
      </c>
      <c r="K6" s="13">
        <v>80</v>
      </c>
    </row>
    <row r="7" spans="3:11" x14ac:dyDescent="0.25">
      <c r="D7" s="59" t="s">
        <v>7</v>
      </c>
      <c r="E7" s="58" t="s">
        <v>19</v>
      </c>
      <c r="F7" s="19"/>
      <c r="G7" s="59" t="s">
        <v>7</v>
      </c>
      <c r="H7" s="58" t="s">
        <v>20</v>
      </c>
      <c r="I7" s="19"/>
      <c r="J7" s="59" t="s">
        <v>7</v>
      </c>
      <c r="K7" s="58" t="s">
        <v>21</v>
      </c>
    </row>
    <row r="8" spans="3:11" x14ac:dyDescent="0.25">
      <c r="D8" s="59"/>
      <c r="E8" s="58"/>
      <c r="F8" s="19"/>
      <c r="G8" s="59"/>
      <c r="H8" s="58"/>
      <c r="I8" s="19"/>
      <c r="J8" s="59"/>
      <c r="K8" s="58"/>
    </row>
    <row r="9" spans="3:11" x14ac:dyDescent="0.25">
      <c r="C9" s="16">
        <v>1</v>
      </c>
      <c r="D9" s="13">
        <v>5</v>
      </c>
      <c r="E9" s="13">
        <v>115</v>
      </c>
      <c r="F9" s="16">
        <v>1</v>
      </c>
      <c r="G9" s="13">
        <v>15</v>
      </c>
      <c r="H9" s="13">
        <v>105</v>
      </c>
      <c r="I9" s="16">
        <v>1</v>
      </c>
      <c r="J9" s="13">
        <v>5</v>
      </c>
      <c r="K9" s="13">
        <v>104</v>
      </c>
    </row>
    <row r="10" spans="3:11" x14ac:dyDescent="0.25">
      <c r="C10" s="16">
        <v>2</v>
      </c>
      <c r="D10" s="13">
        <v>9</v>
      </c>
      <c r="E10" s="13">
        <v>70</v>
      </c>
      <c r="F10" s="16">
        <v>2</v>
      </c>
      <c r="G10" s="13">
        <v>16</v>
      </c>
      <c r="H10" s="13">
        <v>90</v>
      </c>
      <c r="I10" s="16">
        <v>2</v>
      </c>
      <c r="J10" s="13">
        <v>6</v>
      </c>
      <c r="K10" s="13">
        <v>119</v>
      </c>
    </row>
    <row r="11" spans="3:11" x14ac:dyDescent="0.25">
      <c r="C11" s="16">
        <v>3</v>
      </c>
      <c r="D11" s="13">
        <v>13</v>
      </c>
      <c r="E11" s="13">
        <v>97</v>
      </c>
      <c r="F11" s="16">
        <v>3</v>
      </c>
      <c r="G11" s="13">
        <v>17</v>
      </c>
      <c r="H11" s="13">
        <v>92</v>
      </c>
      <c r="I11" s="16">
        <v>3</v>
      </c>
      <c r="J11" s="13">
        <v>7</v>
      </c>
      <c r="K11" s="13">
        <v>99</v>
      </c>
    </row>
    <row r="12" spans="3:11" x14ac:dyDescent="0.25">
      <c r="C12" s="16">
        <v>4</v>
      </c>
      <c r="D12" s="13">
        <v>16</v>
      </c>
      <c r="E12" s="13">
        <v>86</v>
      </c>
      <c r="F12" s="16">
        <v>4</v>
      </c>
      <c r="G12" s="13">
        <v>19</v>
      </c>
      <c r="H12" s="13">
        <v>78</v>
      </c>
      <c r="I12" s="16">
        <v>4</v>
      </c>
      <c r="J12" s="13">
        <v>8</v>
      </c>
      <c r="K12" s="13">
        <v>109</v>
      </c>
    </row>
    <row r="13" spans="3:11" x14ac:dyDescent="0.25">
      <c r="C13" s="16">
        <v>5</v>
      </c>
      <c r="D13" s="13">
        <v>25</v>
      </c>
      <c r="E13" s="13">
        <v>102</v>
      </c>
      <c r="F13" s="16">
        <v>5</v>
      </c>
      <c r="G13" s="13">
        <v>21</v>
      </c>
      <c r="H13" s="13">
        <v>108</v>
      </c>
      <c r="I13" s="16">
        <v>5</v>
      </c>
      <c r="J13" s="13">
        <v>9</v>
      </c>
      <c r="K13" s="13">
        <v>92</v>
      </c>
    </row>
    <row r="14" spans="3:11" x14ac:dyDescent="0.25">
      <c r="C14" s="16">
        <v>6</v>
      </c>
      <c r="D14" s="13">
        <v>28</v>
      </c>
      <c r="E14" s="13">
        <v>96</v>
      </c>
      <c r="F14" s="16">
        <v>6</v>
      </c>
      <c r="G14" s="13">
        <v>22</v>
      </c>
      <c r="H14" s="13">
        <v>94</v>
      </c>
      <c r="I14" s="16">
        <v>6</v>
      </c>
      <c r="J14" s="13">
        <v>10</v>
      </c>
      <c r="K14" s="13">
        <v>95</v>
      </c>
    </row>
    <row r="15" spans="3:11" x14ac:dyDescent="0.25">
      <c r="C15" s="16">
        <v>7</v>
      </c>
      <c r="D15" s="13">
        <v>32</v>
      </c>
      <c r="E15" s="13">
        <v>113</v>
      </c>
      <c r="F15" s="16">
        <v>7</v>
      </c>
      <c r="G15" s="13">
        <v>23</v>
      </c>
      <c r="H15" s="13">
        <v>104</v>
      </c>
      <c r="I15" s="16">
        <v>7</v>
      </c>
      <c r="J15" s="13">
        <v>11</v>
      </c>
      <c r="K15" s="13">
        <v>111</v>
      </c>
    </row>
    <row r="16" spans="3:11" x14ac:dyDescent="0.25">
      <c r="C16" s="16">
        <v>8</v>
      </c>
      <c r="D16" s="13">
        <v>33</v>
      </c>
      <c r="E16" s="13">
        <v>98</v>
      </c>
      <c r="F16" s="16">
        <v>8</v>
      </c>
      <c r="G16" s="13">
        <v>28</v>
      </c>
      <c r="H16" s="13">
        <v>99</v>
      </c>
      <c r="I16" s="16">
        <v>8</v>
      </c>
      <c r="J16" s="13">
        <v>12</v>
      </c>
      <c r="K16" s="13">
        <v>109</v>
      </c>
    </row>
    <row r="17" spans="3:11" x14ac:dyDescent="0.25">
      <c r="C17" s="16">
        <v>9</v>
      </c>
      <c r="D17" s="13">
        <v>35</v>
      </c>
      <c r="E17" s="13">
        <v>85</v>
      </c>
      <c r="F17" s="16">
        <v>9</v>
      </c>
      <c r="G17" s="13">
        <v>31</v>
      </c>
      <c r="H17" s="13">
        <v>111</v>
      </c>
      <c r="I17" s="16">
        <v>9</v>
      </c>
      <c r="J17" s="13">
        <v>13</v>
      </c>
      <c r="K17" s="13">
        <v>101</v>
      </c>
    </row>
    <row r="18" spans="3:11" x14ac:dyDescent="0.25">
      <c r="C18" s="16">
        <v>10</v>
      </c>
      <c r="D18" s="13">
        <v>39</v>
      </c>
      <c r="E18" s="13">
        <v>111</v>
      </c>
      <c r="F18" s="16">
        <v>10</v>
      </c>
      <c r="G18" s="13">
        <v>32</v>
      </c>
      <c r="H18" s="13">
        <v>107</v>
      </c>
      <c r="I18" s="16">
        <v>10</v>
      </c>
      <c r="J18" s="13">
        <v>14</v>
      </c>
      <c r="K18" s="13">
        <v>105</v>
      </c>
    </row>
    <row r="19" spans="3:11" x14ac:dyDescent="0.25">
      <c r="C19" s="16">
        <v>11</v>
      </c>
      <c r="D19" s="13">
        <v>42</v>
      </c>
      <c r="E19" s="13">
        <v>83</v>
      </c>
      <c r="F19" s="16">
        <v>11</v>
      </c>
      <c r="G19" s="13">
        <v>33</v>
      </c>
      <c r="H19" s="13">
        <v>115</v>
      </c>
      <c r="I19" s="16">
        <v>11</v>
      </c>
      <c r="J19" s="13">
        <v>15</v>
      </c>
      <c r="K19" s="13">
        <v>113</v>
      </c>
    </row>
    <row r="20" spans="3:11" x14ac:dyDescent="0.25">
      <c r="C20" s="16">
        <v>12</v>
      </c>
      <c r="D20" s="13">
        <v>45</v>
      </c>
      <c r="E20" s="13">
        <v>100</v>
      </c>
      <c r="F20" s="16">
        <v>12</v>
      </c>
      <c r="G20" s="13">
        <v>34</v>
      </c>
      <c r="H20" s="13">
        <v>121</v>
      </c>
      <c r="I20" s="16">
        <v>12</v>
      </c>
      <c r="J20" s="13">
        <v>16</v>
      </c>
      <c r="K20" s="13">
        <v>102</v>
      </c>
    </row>
    <row r="21" spans="3:11" x14ac:dyDescent="0.25">
      <c r="C21" s="16">
        <v>13</v>
      </c>
      <c r="D21" s="13">
        <v>49</v>
      </c>
      <c r="E21" s="13">
        <v>111</v>
      </c>
      <c r="F21" s="16">
        <v>13</v>
      </c>
      <c r="G21" s="13">
        <v>36</v>
      </c>
      <c r="H21" s="13">
        <v>117</v>
      </c>
      <c r="I21" s="16">
        <v>13</v>
      </c>
      <c r="J21" s="13">
        <v>17</v>
      </c>
      <c r="K21" s="13">
        <v>86</v>
      </c>
    </row>
    <row r="22" spans="3:11" x14ac:dyDescent="0.25">
      <c r="C22" s="16">
        <v>14</v>
      </c>
      <c r="D22" s="13">
        <v>52</v>
      </c>
      <c r="E22" s="13">
        <v>121</v>
      </c>
      <c r="F22" s="16">
        <v>14</v>
      </c>
      <c r="G22" s="13">
        <v>37</v>
      </c>
      <c r="H22" s="13">
        <v>118</v>
      </c>
      <c r="I22" s="16">
        <v>14</v>
      </c>
      <c r="J22" s="13">
        <v>18</v>
      </c>
      <c r="K22" s="13">
        <v>89</v>
      </c>
    </row>
    <row r="23" spans="3:11" x14ac:dyDescent="0.25">
      <c r="C23" s="16">
        <v>15</v>
      </c>
      <c r="D23" s="13">
        <v>54</v>
      </c>
      <c r="E23" s="13">
        <v>100</v>
      </c>
      <c r="I23" s="16">
        <v>15</v>
      </c>
      <c r="J23" s="13">
        <v>19</v>
      </c>
      <c r="K23" s="13">
        <v>98</v>
      </c>
    </row>
    <row r="24" spans="3:11" x14ac:dyDescent="0.25">
      <c r="C24" s="16">
        <v>16</v>
      </c>
      <c r="D24" s="13">
        <v>58</v>
      </c>
      <c r="E24" s="13">
        <v>126</v>
      </c>
      <c r="I24" s="16">
        <v>16</v>
      </c>
      <c r="J24" s="13">
        <v>20</v>
      </c>
      <c r="K24" s="13">
        <v>83</v>
      </c>
    </row>
    <row r="25" spans="3:11" x14ac:dyDescent="0.25">
      <c r="C25" s="16">
        <v>17</v>
      </c>
      <c r="D25" s="13">
        <v>68</v>
      </c>
      <c r="E25" s="13">
        <v>87</v>
      </c>
      <c r="I25" s="16">
        <v>17</v>
      </c>
      <c r="J25" s="13">
        <v>21</v>
      </c>
      <c r="K25" s="13">
        <v>87</v>
      </c>
    </row>
    <row r="26" spans="3:11" x14ac:dyDescent="0.25">
      <c r="I26" s="16">
        <v>18</v>
      </c>
      <c r="J26" s="13">
        <v>22</v>
      </c>
      <c r="K26" s="13">
        <v>81</v>
      </c>
    </row>
    <row r="27" spans="3:11" x14ac:dyDescent="0.25">
      <c r="I27" s="16">
        <v>19</v>
      </c>
      <c r="J27" s="13">
        <v>23</v>
      </c>
      <c r="K27" s="13">
        <v>88</v>
      </c>
    </row>
  </sheetData>
  <mergeCells count="6">
    <mergeCell ref="E7:E8"/>
    <mergeCell ref="H7:H8"/>
    <mergeCell ref="K7:K8"/>
    <mergeCell ref="D7:D8"/>
    <mergeCell ref="G7:G8"/>
    <mergeCell ref="J7:J8"/>
  </mergeCells>
  <phoneticPr fontId="2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Acolhimento</vt:lpstr>
      <vt:lpstr>Dados e resultados</vt:lpstr>
      <vt:lpstr>Exemplos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Assis</dc:creator>
  <cp:lastModifiedBy>Rui Assis</cp:lastModifiedBy>
  <dcterms:created xsi:type="dcterms:W3CDTF">2009-08-26T08:22:16Z</dcterms:created>
  <dcterms:modified xsi:type="dcterms:W3CDTF">2018-09-04T17:49:40Z</dcterms:modified>
</cp:coreProperties>
</file>